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HARMONOGRAMY STUDIÓW\LOGISTYKA\"/>
    </mc:Choice>
  </mc:AlternateContent>
  <xr:revisionPtr revIDLastSave="0" documentId="8_{5A4A46E8-14E4-4FF9-88E2-42F6DA11E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ia 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  <c r="L53" i="1"/>
  <c r="M53" i="1"/>
  <c r="H36" i="1"/>
  <c r="I36" i="1"/>
  <c r="J36" i="1"/>
  <c r="K36" i="1"/>
  <c r="L36" i="1"/>
  <c r="M36" i="1"/>
  <c r="H37" i="1"/>
  <c r="I37" i="1"/>
  <c r="J37" i="1"/>
  <c r="K37" i="1"/>
  <c r="L37" i="1"/>
  <c r="M37" i="1"/>
  <c r="H38" i="1"/>
  <c r="I38" i="1"/>
  <c r="J38" i="1"/>
  <c r="K38" i="1"/>
  <c r="L38" i="1"/>
  <c r="M38" i="1"/>
  <c r="H39" i="1"/>
  <c r="I39" i="1"/>
  <c r="J39" i="1"/>
  <c r="K39" i="1"/>
  <c r="L39" i="1"/>
  <c r="M39" i="1"/>
  <c r="H40" i="1"/>
  <c r="I40" i="1"/>
  <c r="J40" i="1"/>
  <c r="K40" i="1"/>
  <c r="L40" i="1"/>
  <c r="M40" i="1"/>
  <c r="H41" i="1"/>
  <c r="I41" i="1"/>
  <c r="J41" i="1"/>
  <c r="K41" i="1"/>
  <c r="L41" i="1"/>
  <c r="M41" i="1"/>
  <c r="H42" i="1"/>
  <c r="I42" i="1"/>
  <c r="J42" i="1"/>
  <c r="K42" i="1"/>
  <c r="L42" i="1"/>
  <c r="M42" i="1"/>
  <c r="H43" i="1"/>
  <c r="I43" i="1"/>
  <c r="J43" i="1"/>
  <c r="K43" i="1"/>
  <c r="L43" i="1"/>
  <c r="M43" i="1"/>
  <c r="H44" i="1"/>
  <c r="I44" i="1"/>
  <c r="J44" i="1"/>
  <c r="K44" i="1"/>
  <c r="L44" i="1"/>
  <c r="M44" i="1"/>
  <c r="H45" i="1"/>
  <c r="I45" i="1"/>
  <c r="J45" i="1"/>
  <c r="K45" i="1"/>
  <c r="L45" i="1"/>
  <c r="M45" i="1"/>
  <c r="H46" i="1"/>
  <c r="I46" i="1"/>
  <c r="J46" i="1"/>
  <c r="K46" i="1"/>
  <c r="L46" i="1"/>
  <c r="M46" i="1"/>
  <c r="H47" i="1"/>
  <c r="I47" i="1"/>
  <c r="J47" i="1"/>
  <c r="K47" i="1"/>
  <c r="L47" i="1"/>
  <c r="M47" i="1"/>
  <c r="H48" i="1"/>
  <c r="I48" i="1"/>
  <c r="J48" i="1"/>
  <c r="K48" i="1"/>
  <c r="L48" i="1"/>
  <c r="M48" i="1"/>
  <c r="G46" i="1" l="1"/>
  <c r="G42" i="1"/>
  <c r="G38" i="1"/>
  <c r="G48" i="1"/>
  <c r="G44" i="1"/>
  <c r="G40" i="1"/>
  <c r="G47" i="1"/>
  <c r="G45" i="1"/>
  <c r="G43" i="1"/>
  <c r="G41" i="1"/>
  <c r="G39" i="1"/>
  <c r="G37" i="1"/>
  <c r="G36" i="1"/>
  <c r="G53" i="1"/>
  <c r="AE27" i="1"/>
  <c r="Y10" i="1" l="1"/>
  <c r="H28" i="1" l="1"/>
  <c r="AB27" i="1"/>
  <c r="V27" i="1"/>
  <c r="U27" i="1"/>
  <c r="T27" i="1"/>
  <c r="M29" i="1"/>
  <c r="M30" i="1"/>
  <c r="M31" i="1"/>
  <c r="M32" i="1"/>
  <c r="M33" i="1"/>
  <c r="M34" i="1"/>
  <c r="M35" i="1"/>
  <c r="M49" i="1"/>
  <c r="M50" i="1"/>
  <c r="M51" i="1"/>
  <c r="M52" i="1"/>
  <c r="M54" i="1"/>
  <c r="M55" i="1"/>
  <c r="M56" i="1"/>
  <c r="M57" i="1"/>
  <c r="L29" i="1"/>
  <c r="L30" i="1"/>
  <c r="L31" i="1"/>
  <c r="L32" i="1"/>
  <c r="L33" i="1"/>
  <c r="L34" i="1"/>
  <c r="L35" i="1"/>
  <c r="L49" i="1"/>
  <c r="L50" i="1"/>
  <c r="L51" i="1"/>
  <c r="L52" i="1"/>
  <c r="L54" i="1"/>
  <c r="L55" i="1"/>
  <c r="L56" i="1"/>
  <c r="L57" i="1"/>
  <c r="K29" i="1"/>
  <c r="K30" i="1"/>
  <c r="K31" i="1"/>
  <c r="K32" i="1"/>
  <c r="K33" i="1"/>
  <c r="K34" i="1"/>
  <c r="K35" i="1"/>
  <c r="K49" i="1"/>
  <c r="K50" i="1"/>
  <c r="K51" i="1"/>
  <c r="K52" i="1"/>
  <c r="K54" i="1"/>
  <c r="K55" i="1"/>
  <c r="K56" i="1"/>
  <c r="K57" i="1"/>
  <c r="J29" i="1"/>
  <c r="J30" i="1"/>
  <c r="J31" i="1"/>
  <c r="J32" i="1"/>
  <c r="J33" i="1"/>
  <c r="J34" i="1"/>
  <c r="J35" i="1"/>
  <c r="J49" i="1"/>
  <c r="J50" i="1"/>
  <c r="J51" i="1"/>
  <c r="J52" i="1"/>
  <c r="J54" i="1"/>
  <c r="J55" i="1"/>
  <c r="J56" i="1"/>
  <c r="J57" i="1"/>
  <c r="J28" i="1"/>
  <c r="I29" i="1"/>
  <c r="I30" i="1"/>
  <c r="I31" i="1"/>
  <c r="I32" i="1"/>
  <c r="I33" i="1"/>
  <c r="I34" i="1"/>
  <c r="I35" i="1"/>
  <c r="I49" i="1"/>
  <c r="I50" i="1"/>
  <c r="I51" i="1"/>
  <c r="I52" i="1"/>
  <c r="I54" i="1"/>
  <c r="I55" i="1"/>
  <c r="I56" i="1"/>
  <c r="I57" i="1"/>
  <c r="I28" i="1"/>
  <c r="H29" i="1"/>
  <c r="H30" i="1"/>
  <c r="H31" i="1"/>
  <c r="G31" i="1" s="1"/>
  <c r="H32" i="1"/>
  <c r="H33" i="1"/>
  <c r="H34" i="1"/>
  <c r="H35" i="1"/>
  <c r="H49" i="1"/>
  <c r="H50" i="1"/>
  <c r="H51" i="1"/>
  <c r="G51" i="1" s="1"/>
  <c r="H52" i="1"/>
  <c r="H54" i="1"/>
  <c r="H55" i="1"/>
  <c r="H56" i="1"/>
  <c r="H57" i="1"/>
  <c r="Y27" i="1"/>
  <c r="H23" i="1"/>
  <c r="I23" i="1"/>
  <c r="J23" i="1"/>
  <c r="K23" i="1"/>
  <c r="L23" i="1"/>
  <c r="M23" i="1"/>
  <c r="H24" i="1"/>
  <c r="I24" i="1"/>
  <c r="J24" i="1"/>
  <c r="K24" i="1"/>
  <c r="L24" i="1"/>
  <c r="M24" i="1"/>
  <c r="W27" i="1"/>
  <c r="X27" i="1"/>
  <c r="S27" i="1"/>
  <c r="S10" i="1"/>
  <c r="S17" i="1"/>
  <c r="H59" i="1"/>
  <c r="I59" i="1"/>
  <c r="J59" i="1"/>
  <c r="K59" i="1"/>
  <c r="L59" i="1"/>
  <c r="H60" i="1"/>
  <c r="I60" i="1"/>
  <c r="J60" i="1"/>
  <c r="K60" i="1"/>
  <c r="L60" i="1"/>
  <c r="H61" i="1"/>
  <c r="I61" i="1"/>
  <c r="J61" i="1"/>
  <c r="K61" i="1"/>
  <c r="L61" i="1"/>
  <c r="H62" i="1"/>
  <c r="I62" i="1"/>
  <c r="J62" i="1"/>
  <c r="K62" i="1"/>
  <c r="L62" i="1"/>
  <c r="H63" i="1"/>
  <c r="I63" i="1"/>
  <c r="J63" i="1"/>
  <c r="K63" i="1"/>
  <c r="L63" i="1"/>
  <c r="H21" i="1"/>
  <c r="I21" i="1"/>
  <c r="J21" i="1"/>
  <c r="K21" i="1"/>
  <c r="L21" i="1"/>
  <c r="H25" i="1"/>
  <c r="I25" i="1"/>
  <c r="J25" i="1"/>
  <c r="K25" i="1"/>
  <c r="L25" i="1"/>
  <c r="I19" i="1"/>
  <c r="H19" i="1"/>
  <c r="J19" i="1"/>
  <c r="K19" i="1"/>
  <c r="L19" i="1"/>
  <c r="H20" i="1"/>
  <c r="I20" i="1"/>
  <c r="J20" i="1"/>
  <c r="K20" i="1"/>
  <c r="L20" i="1"/>
  <c r="H22" i="1"/>
  <c r="I22" i="1"/>
  <c r="J22" i="1"/>
  <c r="K22" i="1"/>
  <c r="L22" i="1"/>
  <c r="H18" i="1"/>
  <c r="I18" i="1"/>
  <c r="J18" i="1"/>
  <c r="K18" i="1"/>
  <c r="L18" i="1"/>
  <c r="H26" i="1"/>
  <c r="I26" i="1"/>
  <c r="J26" i="1"/>
  <c r="K26" i="1"/>
  <c r="L26" i="1"/>
  <c r="Z27" i="1"/>
  <c r="N27" i="1"/>
  <c r="AF27" i="1"/>
  <c r="AC27" i="1"/>
  <c r="Q27" i="1"/>
  <c r="AI27" i="1"/>
  <c r="O27" i="1"/>
  <c r="AA27" i="1"/>
  <c r="AG27" i="1"/>
  <c r="P27" i="1"/>
  <c r="AH27" i="1"/>
  <c r="R27" i="1"/>
  <c r="AD27" i="1"/>
  <c r="AJ27" i="1"/>
  <c r="H11" i="1"/>
  <c r="I11" i="1"/>
  <c r="J11" i="1"/>
  <c r="K11" i="1"/>
  <c r="L11" i="1"/>
  <c r="H12" i="1"/>
  <c r="I12" i="1"/>
  <c r="J12" i="1"/>
  <c r="K12" i="1"/>
  <c r="L12" i="1"/>
  <c r="H13" i="1"/>
  <c r="I13" i="1"/>
  <c r="J13" i="1"/>
  <c r="K13" i="1"/>
  <c r="L13" i="1"/>
  <c r="H14" i="1"/>
  <c r="I14" i="1"/>
  <c r="J14" i="1"/>
  <c r="K14" i="1"/>
  <c r="L14" i="1"/>
  <c r="H15" i="1"/>
  <c r="I15" i="1"/>
  <c r="J15" i="1"/>
  <c r="K15" i="1"/>
  <c r="L15" i="1"/>
  <c r="H16" i="1"/>
  <c r="I16" i="1"/>
  <c r="J16" i="1"/>
  <c r="K16" i="1"/>
  <c r="L16" i="1"/>
  <c r="K28" i="1"/>
  <c r="L28" i="1"/>
  <c r="H64" i="1"/>
  <c r="I64" i="1"/>
  <c r="J64" i="1"/>
  <c r="G64" i="1" s="1"/>
  <c r="K64" i="1"/>
  <c r="L64" i="1"/>
  <c r="M63" i="1"/>
  <c r="M62" i="1"/>
  <c r="M59" i="1"/>
  <c r="M60" i="1"/>
  <c r="M61" i="1"/>
  <c r="M64" i="1"/>
  <c r="M19" i="1"/>
  <c r="M20" i="1"/>
  <c r="M21" i="1"/>
  <c r="M22" i="1"/>
  <c r="M25" i="1"/>
  <c r="M26" i="1"/>
  <c r="M18" i="1"/>
  <c r="AK17" i="1"/>
  <c r="AE17" i="1"/>
  <c r="Y17" i="1"/>
  <c r="AE58" i="1"/>
  <c r="AK58" i="1"/>
  <c r="Y58" i="1"/>
  <c r="AE10" i="1"/>
  <c r="AK10" i="1"/>
  <c r="V10" i="1"/>
  <c r="W10" i="1"/>
  <c r="AF10" i="1"/>
  <c r="N10" i="1"/>
  <c r="T10" i="1"/>
  <c r="Z10" i="1"/>
  <c r="AF17" i="1"/>
  <c r="AF58" i="1"/>
  <c r="AF65" i="1" s="1"/>
  <c r="AG10" i="1"/>
  <c r="AG17" i="1"/>
  <c r="AG58" i="1"/>
  <c r="AH10" i="1"/>
  <c r="AH17" i="1"/>
  <c r="AH58" i="1"/>
  <c r="AI10" i="1"/>
  <c r="AI17" i="1"/>
  <c r="AI58" i="1"/>
  <c r="AJ10" i="1"/>
  <c r="AJ17" i="1"/>
  <c r="AJ58" i="1"/>
  <c r="Z17" i="1"/>
  <c r="Z58" i="1"/>
  <c r="AA10" i="1"/>
  <c r="AA17" i="1"/>
  <c r="AA58" i="1"/>
  <c r="AB10" i="1"/>
  <c r="AB17" i="1"/>
  <c r="AB58" i="1"/>
  <c r="AC10" i="1"/>
  <c r="AC17" i="1"/>
  <c r="AC58" i="1"/>
  <c r="AD10" i="1"/>
  <c r="AD17" i="1"/>
  <c r="AD58" i="1"/>
  <c r="T17" i="1"/>
  <c r="T58" i="1"/>
  <c r="T65" i="1"/>
  <c r="U10" i="1"/>
  <c r="U17" i="1"/>
  <c r="U58" i="1"/>
  <c r="V17" i="1"/>
  <c r="V58" i="1"/>
  <c r="W17" i="1"/>
  <c r="W58" i="1"/>
  <c r="X10" i="1"/>
  <c r="X17" i="1"/>
  <c r="X58" i="1"/>
  <c r="N17" i="1"/>
  <c r="N58" i="1"/>
  <c r="O10" i="1"/>
  <c r="O17" i="1"/>
  <c r="O58" i="1"/>
  <c r="P10" i="1"/>
  <c r="P58" i="1"/>
  <c r="P17" i="1"/>
  <c r="Q10" i="1"/>
  <c r="Q17" i="1"/>
  <c r="Q58" i="1"/>
  <c r="R10" i="1"/>
  <c r="R17" i="1"/>
  <c r="R58" i="1"/>
  <c r="M11" i="1"/>
  <c r="M12" i="1"/>
  <c r="M13" i="1"/>
  <c r="M14" i="1"/>
  <c r="M15" i="1"/>
  <c r="M16" i="1"/>
  <c r="M28" i="1"/>
  <c r="S58" i="1"/>
  <c r="AK27" i="1"/>
  <c r="O65" i="1" l="1"/>
  <c r="G35" i="1"/>
  <c r="L27" i="1"/>
  <c r="G55" i="1"/>
  <c r="G50" i="1"/>
  <c r="K58" i="1"/>
  <c r="G61" i="1"/>
  <c r="I58" i="1"/>
  <c r="M10" i="1"/>
  <c r="G32" i="1"/>
  <c r="Q65" i="1"/>
  <c r="P65" i="1"/>
  <c r="L10" i="1"/>
  <c r="M17" i="1"/>
  <c r="J27" i="1"/>
  <c r="AB65" i="1"/>
  <c r="K27" i="1"/>
  <c r="G49" i="1"/>
  <c r="G34" i="1"/>
  <c r="G57" i="1"/>
  <c r="G52" i="1"/>
  <c r="G29" i="1"/>
  <c r="G12" i="1"/>
  <c r="G20" i="1"/>
  <c r="G19" i="1"/>
  <c r="L17" i="1"/>
  <c r="H17" i="1"/>
  <c r="J10" i="1"/>
  <c r="X65" i="1"/>
  <c r="AC65" i="1"/>
  <c r="AG65" i="1"/>
  <c r="V65" i="1"/>
  <c r="M58" i="1"/>
  <c r="G28" i="1"/>
  <c r="G11" i="1"/>
  <c r="I27" i="1"/>
  <c r="G22" i="1"/>
  <c r="L58" i="1"/>
  <c r="G60" i="1"/>
  <c r="M27" i="1"/>
  <c r="Y65" i="1"/>
  <c r="J58" i="1"/>
  <c r="AD65" i="1"/>
  <c r="AH65" i="1"/>
  <c r="AK65" i="1"/>
  <c r="G15" i="1"/>
  <c r="G18" i="1"/>
  <c r="G21" i="1"/>
  <c r="G63" i="1"/>
  <c r="G23" i="1"/>
  <c r="G54" i="1"/>
  <c r="G30" i="1"/>
  <c r="G56" i="1"/>
  <c r="R65" i="1"/>
  <c r="W65" i="1"/>
  <c r="AA65" i="1"/>
  <c r="K10" i="1"/>
  <c r="G16" i="1"/>
  <c r="G26" i="1"/>
  <c r="G25" i="1"/>
  <c r="G62" i="1"/>
  <c r="G24" i="1"/>
  <c r="G33" i="1"/>
  <c r="AE65" i="1"/>
  <c r="AJ65" i="1"/>
  <c r="AI65" i="1"/>
  <c r="H10" i="1"/>
  <c r="J17" i="1"/>
  <c r="G59" i="1"/>
  <c r="I17" i="1"/>
  <c r="S65" i="1"/>
  <c r="K17" i="1"/>
  <c r="H58" i="1"/>
  <c r="G14" i="1"/>
  <c r="I10" i="1"/>
  <c r="G13" i="1"/>
  <c r="Z65" i="1"/>
  <c r="N65" i="1"/>
  <c r="H27" i="1"/>
  <c r="U65" i="1"/>
  <c r="L65" i="1" l="1"/>
  <c r="M65" i="1"/>
  <c r="J65" i="1"/>
  <c r="K65" i="1"/>
  <c r="G17" i="1"/>
  <c r="G27" i="1"/>
  <c r="G58" i="1"/>
  <c r="H65" i="1"/>
  <c r="I65" i="1"/>
  <c r="G10" i="1"/>
  <c r="G65" i="1" l="1"/>
</calcChain>
</file>

<file path=xl/sharedStrings.xml><?xml version="1.0" encoding="utf-8"?>
<sst xmlns="http://schemas.openxmlformats.org/spreadsheetml/2006/main" count="178" uniqueCount="104">
  <si>
    <t xml:space="preserve">Kierunek studiów:                                                                                                                                      </t>
  </si>
  <si>
    <t>LOGISTYKA</t>
  </si>
  <si>
    <t>Poziom studiów:</t>
  </si>
  <si>
    <t>studia II stopnia</t>
  </si>
  <si>
    <t>Forma studiów:</t>
  </si>
  <si>
    <t>stacjonarne</t>
  </si>
  <si>
    <t>Profil studiów:</t>
  </si>
  <si>
    <t>praktyczny</t>
  </si>
  <si>
    <t>Cykl dydaktyczny:</t>
  </si>
  <si>
    <t>Kod przedmiotu</t>
  </si>
  <si>
    <t>Nazwa przedmiotu</t>
  </si>
  <si>
    <t>Forma zaliczenia</t>
  </si>
  <si>
    <t>Ogólna liczba godzin/pkt. ECTS</t>
  </si>
  <si>
    <t>Liczba godzin i pkt. ECTS w semestrze</t>
  </si>
  <si>
    <t>semestr I</t>
  </si>
  <si>
    <t>semestr II</t>
  </si>
  <si>
    <t>semestr III</t>
  </si>
  <si>
    <t>semestr IV</t>
  </si>
  <si>
    <t>suma</t>
  </si>
  <si>
    <t>W</t>
  </si>
  <si>
    <t>C</t>
  </si>
  <si>
    <t>K</t>
  </si>
  <si>
    <t>L</t>
  </si>
  <si>
    <t>S</t>
  </si>
  <si>
    <t>ECTS</t>
  </si>
  <si>
    <t>A. PRZEDMIOTY PODSTAWOWE</t>
  </si>
  <si>
    <t>Koncepcje zarządzania</t>
  </si>
  <si>
    <t>E/zo</t>
  </si>
  <si>
    <t>Ekonomia menedżerska</t>
  </si>
  <si>
    <t>Etyka w zarządzaniu</t>
  </si>
  <si>
    <t>zo</t>
  </si>
  <si>
    <t>Zarządzanie strategiczne</t>
  </si>
  <si>
    <t>Zarządzanie logistyczne</t>
  </si>
  <si>
    <t>Zarzadzanie marketingowe</t>
  </si>
  <si>
    <t>B. PRZEDMIOTY KIERUNKOWE</t>
  </si>
  <si>
    <t>Projektowanie systemów i procesów logistycznych</t>
  </si>
  <si>
    <t>E</t>
  </si>
  <si>
    <t xml:space="preserve">Zarządzanie projektami logistycznymi </t>
  </si>
  <si>
    <t>Praktyka zawodowa</t>
  </si>
  <si>
    <t>D. PRZEDMIOTY MODUŁU</t>
  </si>
  <si>
    <t>przedmioty modułowe obowiązkowe</t>
  </si>
  <si>
    <t>Instrumenty zarządzania marketingowego</t>
  </si>
  <si>
    <t>Instrumenty zarządzania logistycznego</t>
  </si>
  <si>
    <t>przedmioty modułowe                       do wyboru</t>
  </si>
  <si>
    <t>Koszty zarządzania łańcuchem dostaw</t>
  </si>
  <si>
    <t>w zakresie logistyki międzynarodowej</t>
  </si>
  <si>
    <t>Ekonomia międzynarodowa</t>
  </si>
  <si>
    <t>Zarządzanie międzynarodowe</t>
  </si>
  <si>
    <t>Międzynarodowe łańcuchy dostaw</t>
  </si>
  <si>
    <t>Międzynarodowe systemy logistyczne</t>
  </si>
  <si>
    <t>Strategie międzynarodowych łańcuchów dostaw</t>
  </si>
  <si>
    <t>Handel międzynarodowy</t>
  </si>
  <si>
    <t>Transport międzynarodowy</t>
  </si>
  <si>
    <t>Spedycja międzynarodowa</t>
  </si>
  <si>
    <t>Negocjacje na rynkach międzynarodowych</t>
  </si>
  <si>
    <t>Międzynarodowe centra logistyczne</t>
  </si>
  <si>
    <t>E-commerce w logistyce międzynarodowej</t>
  </si>
  <si>
    <t>Zarządzanie informacją w logistyce międzynarodowej</t>
  </si>
  <si>
    <t>E. INNE PRZEDMIOTY OBOWIĄZKOWE</t>
  </si>
  <si>
    <t>Szkolenie BHP</t>
  </si>
  <si>
    <t>zal</t>
  </si>
  <si>
    <t>Szkolenie biblioteczne</t>
  </si>
  <si>
    <t>Język obcy - poziom B2+</t>
  </si>
  <si>
    <t>RAZEM</t>
  </si>
  <si>
    <t>Legenda</t>
  </si>
  <si>
    <t>W-wykład</t>
  </si>
  <si>
    <t>C-ćwiczenia</t>
  </si>
  <si>
    <t>K-konwersatorium</t>
  </si>
  <si>
    <t>L-laboratorium</t>
  </si>
  <si>
    <t>S-seminarium</t>
  </si>
  <si>
    <t>Z a t w i e r d z a m</t>
  </si>
  <si>
    <t>`</t>
  </si>
  <si>
    <t>Praktyki zawodowe realizowane są od trzeciego semestru, odpowiednio: w 3 semestrze 200h co odpowiada 8 pkt ECTS  oraz w 4 semestrze co odpiwada 280h i 10  pkt ECTS.</t>
  </si>
  <si>
    <t>Język obcy stanowi kontynuację poziomu osiągniętego na pierwszym stopniu, co najmniej od poziomu B2</t>
  </si>
  <si>
    <t>Szkolenie BHP obejmuje 4h w pierwszym semestrze studiów</t>
  </si>
  <si>
    <t>Szkolenie biblioteczne obejmuje 2h w pierwszym semestrze studiów</t>
  </si>
  <si>
    <t>Zintegrowane systemy zarządzania  w logistyce</t>
  </si>
  <si>
    <t>Nowoczesne technologie informacyjne w logistyce</t>
  </si>
  <si>
    <t>od roku akademickiego 2025/2026</t>
  </si>
  <si>
    <t>Seminarium magisterskie realizowane jest od czwartego semestru studiów odpowiednio: 4 semestr 30h - 20ECTS</t>
  </si>
  <si>
    <t>Przedmioty modułowe do wyboru: w semestrze 2 - 3 przedmioty do wyboru za 9 pkt ECTS, w semestrze 3 -3 przedmioty do wyboru za 9 pkt ECTS</t>
  </si>
  <si>
    <t>Kompetencje menadżerskie w logistyce</t>
  </si>
  <si>
    <t>Controlling w logistyce</t>
  </si>
  <si>
    <t>Systemy TQM w logistyce</t>
  </si>
  <si>
    <t>Efektywność logistyce</t>
  </si>
  <si>
    <t>Cyrkulacja logistyczna</t>
  </si>
  <si>
    <t>Zarządzanie relacjami z dostawcami i klientami</t>
  </si>
  <si>
    <t>Starategie łańcuchów i sieci dostaw</t>
  </si>
  <si>
    <t>Orientacja rynkowa w logistyce</t>
  </si>
  <si>
    <t>Zarządzanie sieciami dostaw</t>
  </si>
  <si>
    <t>Metody ilościowe w logistyce</t>
  </si>
  <si>
    <t>w zakresie logistyki w biznesie</t>
  </si>
  <si>
    <t>przedmioty modułowe do wyboru</t>
  </si>
  <si>
    <t>Informatyka w logistyce</t>
  </si>
  <si>
    <t>Negocjacje w logistyce</t>
  </si>
  <si>
    <t>Marketing międzynarodowy</t>
  </si>
  <si>
    <t xml:space="preserve">Lean Management </t>
  </si>
  <si>
    <t>Technologie cyfrowe w logistyce</t>
  </si>
  <si>
    <t>E-commerce w logistyce</t>
  </si>
  <si>
    <t>Zarządzanie innowacjami w logistyce międzynarodowej</t>
  </si>
  <si>
    <t xml:space="preserve">Kaizen w logistyce </t>
  </si>
  <si>
    <t>Logistyka międzynarodowa</t>
  </si>
  <si>
    <t>Seminarium dyplomowe</t>
  </si>
  <si>
    <t>Przedmiot humanistyczny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</si>
</sst>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21" fillId="0" borderId="0"/>
    <xf numFmtId="9" fontId="21" fillId="0" borderId="0" applyFont="0" applyFill="0" applyBorder="0" applyAlignment="0" applyProtection="0"/>
  </cellStyleXfs>
  <cellXfs count="19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1" applyFont="1"/>
    <xf numFmtId="0" fontId="3" fillId="0" borderId="0" xfId="1" applyFont="1" applyBorder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Fill="1"/>
    <xf numFmtId="0" fontId="1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/>
    <xf numFmtId="0" fontId="4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left"/>
    </xf>
    <xf numFmtId="0" fontId="8" fillId="0" borderId="0" xfId="1" applyFont="1" applyBorder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7" fillId="0" borderId="1" xfId="1" applyFont="1" applyBorder="1" applyAlignment="1">
      <alignment horizontal="left" wrapText="1"/>
    </xf>
    <xf numFmtId="0" fontId="20" fillId="0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4" fillId="0" borderId="0" xfId="0" applyFont="1"/>
    <xf numFmtId="0" fontId="15" fillId="0" borderId="31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7" fillId="0" borderId="17" xfId="1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16" fillId="2" borderId="44" xfId="0" applyFont="1" applyFill="1" applyBorder="1" applyAlignment="1">
      <alignment horizontal="center" textRotation="90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textRotation="90"/>
    </xf>
    <xf numFmtId="0" fontId="16" fillId="2" borderId="2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textRotation="90"/>
    </xf>
    <xf numFmtId="0" fontId="16" fillId="2" borderId="44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5" fillId="0" borderId="0" xfId="3" applyFont="1"/>
    <xf numFmtId="0" fontId="26" fillId="0" borderId="0" xfId="3" applyFont="1" applyAlignment="1">
      <alignment vertical="center"/>
    </xf>
    <xf numFmtId="0" fontId="26" fillId="0" borderId="0" xfId="3" applyFont="1" applyAlignment="1">
      <alignment horizontal="center"/>
    </xf>
    <xf numFmtId="9" fontId="25" fillId="0" borderId="0" xfId="4" applyFont="1"/>
    <xf numFmtId="0" fontId="26" fillId="0" borderId="0" xfId="3" applyFont="1"/>
    <xf numFmtId="2" fontId="26" fillId="0" borderId="0" xfId="3" applyNumberFormat="1" applyFont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/>
    <xf numFmtId="0" fontId="15" fillId="0" borderId="3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0" fontId="23" fillId="2" borderId="30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textRotation="90"/>
    </xf>
    <xf numFmtId="0" fontId="2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7" fillId="0" borderId="1" xfId="1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/>
    </xf>
    <xf numFmtId="0" fontId="25" fillId="0" borderId="0" xfId="3" applyFont="1" applyFill="1"/>
    <xf numFmtId="0" fontId="26" fillId="0" borderId="0" xfId="3" applyFont="1" applyFill="1" applyAlignment="1">
      <alignment vertical="center"/>
    </xf>
    <xf numFmtId="0" fontId="26" fillId="0" borderId="0" xfId="3" applyFont="1" applyFill="1" applyAlignment="1">
      <alignment horizontal="center"/>
    </xf>
    <xf numFmtId="0" fontId="25" fillId="0" borderId="0" xfId="0" applyFont="1" applyFill="1"/>
    <xf numFmtId="0" fontId="28" fillId="0" borderId="0" xfId="3" applyFont="1" applyFill="1" applyAlignment="1">
      <alignment horizontal="center" vertical="center"/>
    </xf>
    <xf numFmtId="0" fontId="29" fillId="0" borderId="0" xfId="3" applyFont="1" applyFill="1" applyAlignment="1">
      <alignment vertical="center" wrapText="1"/>
    </xf>
    <xf numFmtId="0" fontId="29" fillId="0" borderId="0" xfId="3" applyFont="1" applyFill="1" applyAlignment="1">
      <alignment vertical="center"/>
    </xf>
    <xf numFmtId="0" fontId="29" fillId="0" borderId="0" xfId="3" applyFont="1" applyFill="1" applyAlignment="1">
      <alignment horizontal="center" vertical="center"/>
    </xf>
    <xf numFmtId="0" fontId="28" fillId="0" borderId="0" xfId="3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34" xfId="0" applyFont="1" applyFill="1" applyBorder="1" applyAlignment="1">
      <alignment horizontal="center" vertical="center" textRotation="90" wrapText="1"/>
    </xf>
    <xf numFmtId="0" fontId="19" fillId="0" borderId="16" xfId="0" applyFont="1" applyFill="1" applyBorder="1" applyAlignment="1">
      <alignment horizontal="center" vertical="center" textRotation="90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7" fillId="0" borderId="0" xfId="3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right"/>
    </xf>
    <xf numFmtId="0" fontId="15" fillId="2" borderId="45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</cellXfs>
  <cellStyles count="5">
    <cellStyle name="Excel Built-in Normal" xfId="1" xr:uid="{00000000-0005-0000-0000-000000000000}"/>
    <cellStyle name="Normalny" xfId="0" builtinId="0"/>
    <cellStyle name="Normalny 2" xfId="3" xr:uid="{00000000-0005-0000-0000-000002000000}"/>
    <cellStyle name="Normalny_Siatka WT mag - zao" xfId="2" xr:uid="{00000000-0005-0000-0000-000003000000}"/>
    <cellStyle name="Procen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82"/>
  <sheetViews>
    <sheetView showGridLines="0" tabSelected="1" zoomScale="70" zoomScaleNormal="70" zoomScalePageLayoutView="50" workbookViewId="0">
      <pane xSplit="5" ySplit="10" topLeftCell="F11" activePane="bottomRight" state="frozen"/>
      <selection pane="topRight" activeCell="C1" sqref="C1"/>
      <selection pane="bottomLeft" activeCell="A7" sqref="A7"/>
      <selection pane="bottomRight" activeCell="E69" sqref="E69"/>
    </sheetView>
  </sheetViews>
  <sheetFormatPr defaultColWidth="8.7109375" defaultRowHeight="15" x14ac:dyDescent="0.25"/>
  <cols>
    <col min="1" max="1" width="2.42578125" customWidth="1"/>
    <col min="2" max="2" width="13.140625" style="2" customWidth="1"/>
    <col min="3" max="4" width="8.42578125" style="2" customWidth="1"/>
    <col min="5" max="5" width="65.28515625" style="3" customWidth="1"/>
    <col min="6" max="6" width="7.42578125" style="3" customWidth="1"/>
    <col min="7" max="7" width="6.28515625" style="3" customWidth="1"/>
    <col min="8" max="8" width="5.28515625" style="3" customWidth="1"/>
    <col min="9" max="12" width="5.42578125" style="3" customWidth="1"/>
    <col min="13" max="13" width="6.140625" style="3" customWidth="1"/>
    <col min="14" max="14" width="5.7109375" style="3" customWidth="1"/>
    <col min="15" max="15" width="5.42578125" style="3" customWidth="1"/>
    <col min="16" max="16" width="5.140625" style="3" customWidth="1"/>
    <col min="17" max="19" width="4.7109375" style="3" customWidth="1"/>
    <col min="20" max="20" width="5.42578125" style="3" customWidth="1"/>
    <col min="21" max="27" width="4.7109375" style="3" customWidth="1"/>
    <col min="28" max="28" width="6" style="3" customWidth="1"/>
    <col min="29" max="29" width="4.7109375" style="3" customWidth="1"/>
    <col min="30" max="30" width="5.85546875" style="3" customWidth="1"/>
    <col min="31" max="34" width="4.7109375" style="3" customWidth="1"/>
    <col min="35" max="35" width="4.85546875" style="3" customWidth="1"/>
    <col min="36" max="36" width="5.85546875" style="3" customWidth="1"/>
    <col min="37" max="37" width="4.7109375" style="3" customWidth="1"/>
    <col min="38" max="38" width="9.140625" customWidth="1"/>
  </cols>
  <sheetData>
    <row r="1" spans="2:38" ht="18" customHeight="1" x14ac:dyDescent="0.25">
      <c r="B1" s="36"/>
      <c r="C1" s="37"/>
      <c r="D1" s="37"/>
      <c r="E1" s="38"/>
      <c r="F1" s="38"/>
      <c r="G1" s="38"/>
      <c r="H1" s="38"/>
      <c r="I1" s="38"/>
      <c r="J1" s="38"/>
      <c r="K1" s="38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2:38" ht="20.100000000000001" customHeight="1" x14ac:dyDescent="0.25">
      <c r="B2" s="18" t="s">
        <v>0</v>
      </c>
      <c r="C2" s="18"/>
      <c r="D2" s="18"/>
      <c r="E2" s="26" t="s">
        <v>1</v>
      </c>
      <c r="F2" s="9"/>
      <c r="G2" s="9"/>
      <c r="H2" s="9"/>
      <c r="I2" s="9"/>
      <c r="J2" s="9"/>
      <c r="K2" s="9"/>
      <c r="L2" s="9"/>
      <c r="M2" s="9"/>
      <c r="N2" s="9"/>
      <c r="O2" s="9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2:38" x14ac:dyDescent="0.25">
      <c r="B3" s="18" t="s">
        <v>2</v>
      </c>
      <c r="C3" s="18"/>
      <c r="D3" s="18"/>
      <c r="E3" s="26" t="s">
        <v>3</v>
      </c>
      <c r="F3" s="7"/>
      <c r="G3" s="7"/>
      <c r="H3" s="7"/>
      <c r="I3" s="7"/>
      <c r="J3" s="7"/>
      <c r="K3" s="7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2:38" x14ac:dyDescent="0.25">
      <c r="B4" s="19" t="s">
        <v>4</v>
      </c>
      <c r="C4" s="19"/>
      <c r="D4" s="19"/>
      <c r="E4" s="26" t="s">
        <v>5</v>
      </c>
      <c r="F4" s="8"/>
      <c r="G4" s="8"/>
      <c r="H4" s="8"/>
      <c r="I4" s="8"/>
      <c r="J4" s="8"/>
      <c r="K4" s="8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2:38" x14ac:dyDescent="0.25">
      <c r="B5" s="20" t="s">
        <v>6</v>
      </c>
      <c r="C5" s="20"/>
      <c r="D5" s="20"/>
      <c r="E5" s="26" t="s">
        <v>7</v>
      </c>
      <c r="F5" s="8"/>
      <c r="G5" s="8"/>
      <c r="H5" s="8"/>
      <c r="I5" s="8"/>
      <c r="J5" s="8"/>
      <c r="K5" s="8"/>
      <c r="L5" s="6"/>
      <c r="M5" s="6"/>
      <c r="N5" s="6"/>
      <c r="O5" s="6"/>
      <c r="P5" s="7"/>
      <c r="Q5" s="7"/>
      <c r="R5" s="7"/>
      <c r="S5" s="7"/>
      <c r="T5" s="7"/>
      <c r="U5" s="7"/>
      <c r="V5" s="7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2:38" ht="15.75" thickBot="1" x14ac:dyDescent="0.3">
      <c r="B6" s="20" t="s">
        <v>8</v>
      </c>
      <c r="C6" s="20"/>
      <c r="D6" s="20"/>
      <c r="E6" s="25" t="s">
        <v>78</v>
      </c>
      <c r="P6" s="6"/>
      <c r="Q6" s="6"/>
      <c r="R6" s="6"/>
      <c r="S6" s="6"/>
      <c r="T6" s="6"/>
      <c r="U6" s="6"/>
      <c r="V6" s="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2:38" ht="27" customHeight="1" thickBot="1" x14ac:dyDescent="0.3">
      <c r="B7" s="155" t="s">
        <v>9</v>
      </c>
      <c r="C7" s="156"/>
      <c r="D7" s="157"/>
      <c r="E7" s="146" t="s">
        <v>10</v>
      </c>
      <c r="F7" s="151" t="s">
        <v>11</v>
      </c>
      <c r="G7" s="181" t="s">
        <v>12</v>
      </c>
      <c r="H7" s="182"/>
      <c r="I7" s="182"/>
      <c r="J7" s="182"/>
      <c r="K7" s="182"/>
      <c r="L7" s="182"/>
      <c r="M7" s="183"/>
      <c r="N7" s="187" t="s">
        <v>13</v>
      </c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8"/>
    </row>
    <row r="8" spans="2:38" ht="18.75" customHeight="1" thickBot="1" x14ac:dyDescent="0.3">
      <c r="B8" s="158"/>
      <c r="C8" s="159"/>
      <c r="D8" s="160"/>
      <c r="E8" s="147"/>
      <c r="F8" s="152"/>
      <c r="G8" s="184"/>
      <c r="H8" s="185"/>
      <c r="I8" s="185"/>
      <c r="J8" s="185"/>
      <c r="K8" s="185"/>
      <c r="L8" s="185"/>
      <c r="M8" s="186"/>
      <c r="N8" s="141" t="s">
        <v>14</v>
      </c>
      <c r="O8" s="141"/>
      <c r="P8" s="141"/>
      <c r="Q8" s="141"/>
      <c r="R8" s="141"/>
      <c r="S8" s="142"/>
      <c r="T8" s="140" t="s">
        <v>15</v>
      </c>
      <c r="U8" s="141"/>
      <c r="V8" s="141"/>
      <c r="W8" s="141"/>
      <c r="X8" s="141"/>
      <c r="Y8" s="142"/>
      <c r="Z8" s="140" t="s">
        <v>16</v>
      </c>
      <c r="AA8" s="141"/>
      <c r="AB8" s="141"/>
      <c r="AC8" s="141"/>
      <c r="AD8" s="141"/>
      <c r="AE8" s="142"/>
      <c r="AF8" s="140" t="s">
        <v>17</v>
      </c>
      <c r="AG8" s="141"/>
      <c r="AH8" s="141"/>
      <c r="AI8" s="141"/>
      <c r="AJ8" s="141"/>
      <c r="AK8" s="142"/>
    </row>
    <row r="9" spans="2:38" ht="38.1" customHeight="1" thickBot="1" x14ac:dyDescent="0.3">
      <c r="B9" s="161"/>
      <c r="C9" s="162"/>
      <c r="D9" s="163"/>
      <c r="E9" s="148"/>
      <c r="F9" s="153"/>
      <c r="G9" s="68" t="s">
        <v>18</v>
      </c>
      <c r="H9" s="69" t="s">
        <v>19</v>
      </c>
      <c r="I9" s="69" t="s">
        <v>20</v>
      </c>
      <c r="J9" s="69" t="s">
        <v>21</v>
      </c>
      <c r="K9" s="69" t="s">
        <v>22</v>
      </c>
      <c r="L9" s="70" t="s">
        <v>23</v>
      </c>
      <c r="M9" s="71" t="s">
        <v>24</v>
      </c>
      <c r="N9" s="72" t="s">
        <v>19</v>
      </c>
      <c r="O9" s="69" t="s">
        <v>20</v>
      </c>
      <c r="P9" s="69" t="s">
        <v>21</v>
      </c>
      <c r="Q9" s="69" t="s">
        <v>22</v>
      </c>
      <c r="R9" s="69" t="s">
        <v>23</v>
      </c>
      <c r="S9" s="73" t="s">
        <v>24</v>
      </c>
      <c r="T9" s="74" t="s">
        <v>19</v>
      </c>
      <c r="U9" s="69" t="s">
        <v>20</v>
      </c>
      <c r="V9" s="69" t="s">
        <v>21</v>
      </c>
      <c r="W9" s="69" t="s">
        <v>22</v>
      </c>
      <c r="X9" s="69" t="s">
        <v>23</v>
      </c>
      <c r="Y9" s="71" t="s">
        <v>24</v>
      </c>
      <c r="Z9" s="74" t="s">
        <v>19</v>
      </c>
      <c r="AA9" s="69" t="s">
        <v>20</v>
      </c>
      <c r="AB9" s="69" t="s">
        <v>21</v>
      </c>
      <c r="AC9" s="69" t="s">
        <v>22</v>
      </c>
      <c r="AD9" s="69" t="s">
        <v>23</v>
      </c>
      <c r="AE9" s="75" t="s">
        <v>24</v>
      </c>
      <c r="AF9" s="74" t="s">
        <v>19</v>
      </c>
      <c r="AG9" s="69" t="s">
        <v>20</v>
      </c>
      <c r="AH9" s="69" t="s">
        <v>21</v>
      </c>
      <c r="AI9" s="69" t="s">
        <v>22</v>
      </c>
      <c r="AJ9" s="69" t="s">
        <v>23</v>
      </c>
      <c r="AK9" s="71" t="s">
        <v>24</v>
      </c>
    </row>
    <row r="10" spans="2:38" ht="24" customHeight="1" x14ac:dyDescent="0.25">
      <c r="B10" s="149" t="s">
        <v>25</v>
      </c>
      <c r="C10" s="150"/>
      <c r="D10" s="150"/>
      <c r="E10" s="150"/>
      <c r="F10" s="63"/>
      <c r="G10" s="64">
        <f>SUM(G11:G16)</f>
        <v>255</v>
      </c>
      <c r="H10" s="65">
        <f t="shared" ref="H10:H16" si="0">SUM(N10,T10,Z10,AF10)</f>
        <v>120</v>
      </c>
      <c r="I10" s="65">
        <f t="shared" ref="I10:I16" si="1">SUM(O10,U10,AA10,AG10)</f>
        <v>135</v>
      </c>
      <c r="J10" s="65">
        <f t="shared" ref="J10:J11" si="2">SUM(P10,V10,AB10,AH10)</f>
        <v>0</v>
      </c>
      <c r="K10" s="65">
        <f t="shared" ref="K10:K11" si="3">SUM(Q10,W10,AC10,AI10)</f>
        <v>0</v>
      </c>
      <c r="L10" s="65">
        <f t="shared" ref="L10:M10" si="4">SUM(R10,X10,AD10,AJ10)</f>
        <v>0</v>
      </c>
      <c r="M10" s="66">
        <f t="shared" si="4"/>
        <v>19</v>
      </c>
      <c r="N10" s="86">
        <f t="shared" ref="N10:AK10" si="5">SUM(N11:N16)</f>
        <v>90</v>
      </c>
      <c r="O10" s="87">
        <f t="shared" si="5"/>
        <v>75</v>
      </c>
      <c r="P10" s="87">
        <f t="shared" si="5"/>
        <v>0</v>
      </c>
      <c r="Q10" s="87">
        <f t="shared" si="5"/>
        <v>0</v>
      </c>
      <c r="R10" s="87">
        <f t="shared" si="5"/>
        <v>0</v>
      </c>
      <c r="S10" s="88">
        <f>SUM(S11:S16)</f>
        <v>13</v>
      </c>
      <c r="T10" s="64">
        <f t="shared" si="5"/>
        <v>30</v>
      </c>
      <c r="U10" s="65">
        <f t="shared" si="5"/>
        <v>60</v>
      </c>
      <c r="V10" s="65">
        <f t="shared" si="5"/>
        <v>0</v>
      </c>
      <c r="W10" s="65">
        <f t="shared" si="5"/>
        <v>0</v>
      </c>
      <c r="X10" s="65">
        <f t="shared" si="5"/>
        <v>0</v>
      </c>
      <c r="Y10" s="66">
        <f>SUM(Y11:Y16)</f>
        <v>6</v>
      </c>
      <c r="Z10" s="64">
        <f t="shared" si="5"/>
        <v>0</v>
      </c>
      <c r="AA10" s="65">
        <f t="shared" si="5"/>
        <v>0</v>
      </c>
      <c r="AB10" s="65">
        <f t="shared" si="5"/>
        <v>0</v>
      </c>
      <c r="AC10" s="65">
        <f t="shared" si="5"/>
        <v>0</v>
      </c>
      <c r="AD10" s="65">
        <f t="shared" si="5"/>
        <v>0</v>
      </c>
      <c r="AE10" s="66">
        <f t="shared" si="5"/>
        <v>0</v>
      </c>
      <c r="AF10" s="86">
        <f t="shared" si="5"/>
        <v>0</v>
      </c>
      <c r="AG10" s="87">
        <f t="shared" si="5"/>
        <v>0</v>
      </c>
      <c r="AH10" s="87">
        <f t="shared" si="5"/>
        <v>0</v>
      </c>
      <c r="AI10" s="87">
        <f t="shared" si="5"/>
        <v>0</v>
      </c>
      <c r="AJ10" s="87">
        <f t="shared" si="5"/>
        <v>0</v>
      </c>
      <c r="AK10" s="88">
        <f t="shared" si="5"/>
        <v>0</v>
      </c>
    </row>
    <row r="11" spans="2:38" x14ac:dyDescent="0.25">
      <c r="B11" s="143"/>
      <c r="C11" s="144"/>
      <c r="D11" s="145"/>
      <c r="E11" s="27" t="s">
        <v>26</v>
      </c>
      <c r="F11" s="80" t="s">
        <v>27</v>
      </c>
      <c r="G11" s="16">
        <f t="shared" ref="G11:G16" si="6">SUM(H11:L11)</f>
        <v>45</v>
      </c>
      <c r="H11" s="5">
        <f t="shared" si="0"/>
        <v>15</v>
      </c>
      <c r="I11" s="5">
        <f t="shared" si="1"/>
        <v>30</v>
      </c>
      <c r="J11" s="5">
        <f t="shared" si="2"/>
        <v>0</v>
      </c>
      <c r="K11" s="5">
        <f t="shared" si="3"/>
        <v>0</v>
      </c>
      <c r="L11" s="5">
        <f t="shared" ref="L11:M16" si="7">SUM(R11,X11,AD11,AJ11)</f>
        <v>0</v>
      </c>
      <c r="M11" s="17">
        <f t="shared" si="7"/>
        <v>4</v>
      </c>
      <c r="N11" s="16">
        <v>15</v>
      </c>
      <c r="O11" s="5">
        <v>30</v>
      </c>
      <c r="P11" s="5"/>
      <c r="Q11" s="5"/>
      <c r="R11" s="5"/>
      <c r="S11" s="17">
        <v>4</v>
      </c>
      <c r="T11" s="16"/>
      <c r="U11" s="5"/>
      <c r="V11" s="5"/>
      <c r="W11" s="5"/>
      <c r="X11" s="5"/>
      <c r="Y11" s="17"/>
      <c r="Z11" s="16"/>
      <c r="AA11" s="5"/>
      <c r="AB11" s="5"/>
      <c r="AC11" s="5"/>
      <c r="AD11" s="5"/>
      <c r="AE11" s="17"/>
      <c r="AF11" s="16"/>
      <c r="AG11" s="5"/>
      <c r="AH11" s="5"/>
      <c r="AI11" s="5"/>
      <c r="AJ11" s="5"/>
      <c r="AK11" s="17"/>
      <c r="AL11" s="81"/>
    </row>
    <row r="12" spans="2:38" x14ac:dyDescent="0.25">
      <c r="B12" s="143"/>
      <c r="C12" s="144"/>
      <c r="D12" s="145"/>
      <c r="E12" s="27" t="s">
        <v>28</v>
      </c>
      <c r="F12" s="80" t="s">
        <v>30</v>
      </c>
      <c r="G12" s="16">
        <f t="shared" si="6"/>
        <v>45</v>
      </c>
      <c r="H12" s="5">
        <f t="shared" si="0"/>
        <v>30</v>
      </c>
      <c r="I12" s="5">
        <f t="shared" si="1"/>
        <v>15</v>
      </c>
      <c r="J12" s="5">
        <f t="shared" ref="J12:J16" si="8">SUM(P12,V12,AB12,AH12)</f>
        <v>0</v>
      </c>
      <c r="K12" s="5">
        <f t="shared" ref="K12:K16" si="9">SUM(Q12,W12,AC12,AI12)</f>
        <v>0</v>
      </c>
      <c r="L12" s="5">
        <f t="shared" si="7"/>
        <v>0</v>
      </c>
      <c r="M12" s="17">
        <f t="shared" si="7"/>
        <v>3</v>
      </c>
      <c r="N12" s="16">
        <v>30</v>
      </c>
      <c r="O12" s="5">
        <v>15</v>
      </c>
      <c r="P12" s="5"/>
      <c r="Q12" s="5"/>
      <c r="R12" s="5"/>
      <c r="S12" s="17">
        <v>3</v>
      </c>
      <c r="T12" s="16"/>
      <c r="U12" s="5"/>
      <c r="V12" s="5"/>
      <c r="W12" s="5"/>
      <c r="X12" s="5"/>
      <c r="Y12" s="17"/>
      <c r="Z12" s="16"/>
      <c r="AA12" s="5"/>
      <c r="AB12" s="5"/>
      <c r="AC12" s="5"/>
      <c r="AD12" s="5"/>
      <c r="AE12" s="17"/>
      <c r="AF12" s="16"/>
      <c r="AG12" s="5"/>
      <c r="AH12" s="5"/>
      <c r="AI12" s="5"/>
      <c r="AJ12" s="5"/>
      <c r="AK12" s="17"/>
      <c r="AL12" s="81"/>
    </row>
    <row r="13" spans="2:38" x14ac:dyDescent="0.25">
      <c r="B13" s="143"/>
      <c r="C13" s="144"/>
      <c r="D13" s="145"/>
      <c r="E13" s="27" t="s">
        <v>29</v>
      </c>
      <c r="F13" s="80" t="s">
        <v>30</v>
      </c>
      <c r="G13" s="16">
        <f t="shared" si="6"/>
        <v>30</v>
      </c>
      <c r="H13" s="5">
        <f t="shared" si="0"/>
        <v>30</v>
      </c>
      <c r="I13" s="5">
        <f t="shared" si="1"/>
        <v>0</v>
      </c>
      <c r="J13" s="5">
        <f t="shared" si="8"/>
        <v>0</v>
      </c>
      <c r="K13" s="5">
        <f t="shared" si="9"/>
        <v>0</v>
      </c>
      <c r="L13" s="5">
        <f>SUM(R13,X13,AD13,AJ13)</f>
        <v>0</v>
      </c>
      <c r="M13" s="17">
        <f t="shared" si="7"/>
        <v>2</v>
      </c>
      <c r="N13" s="16">
        <v>30</v>
      </c>
      <c r="O13" s="5"/>
      <c r="P13" s="5"/>
      <c r="Q13" s="5"/>
      <c r="R13" s="5"/>
      <c r="S13" s="17">
        <v>2</v>
      </c>
      <c r="T13" s="16"/>
      <c r="U13" s="5"/>
      <c r="V13" s="5"/>
      <c r="W13" s="5"/>
      <c r="X13" s="5"/>
      <c r="Y13" s="17"/>
      <c r="Z13" s="16"/>
      <c r="AA13" s="5"/>
      <c r="AB13" s="5"/>
      <c r="AC13" s="5"/>
      <c r="AD13" s="5"/>
      <c r="AE13" s="17"/>
      <c r="AF13" s="16"/>
      <c r="AG13" s="5"/>
      <c r="AH13" s="5"/>
      <c r="AI13" s="5"/>
      <c r="AJ13" s="5"/>
      <c r="AK13" s="17"/>
      <c r="AL13" s="81"/>
    </row>
    <row r="14" spans="2:38" x14ac:dyDescent="0.25">
      <c r="B14" s="143"/>
      <c r="C14" s="144"/>
      <c r="D14" s="145"/>
      <c r="E14" s="27" t="s">
        <v>31</v>
      </c>
      <c r="F14" s="80" t="s">
        <v>27</v>
      </c>
      <c r="G14" s="16">
        <f t="shared" si="6"/>
        <v>45</v>
      </c>
      <c r="H14" s="5">
        <f t="shared" si="0"/>
        <v>15</v>
      </c>
      <c r="I14" s="5">
        <f t="shared" si="1"/>
        <v>30</v>
      </c>
      <c r="J14" s="5">
        <f t="shared" si="8"/>
        <v>0</v>
      </c>
      <c r="K14" s="5">
        <f t="shared" si="9"/>
        <v>0</v>
      </c>
      <c r="L14" s="5">
        <f t="shared" si="7"/>
        <v>0</v>
      </c>
      <c r="M14" s="17">
        <f t="shared" si="7"/>
        <v>4</v>
      </c>
      <c r="N14" s="105">
        <v>15</v>
      </c>
      <c r="O14" s="33">
        <v>30</v>
      </c>
      <c r="P14" s="33"/>
      <c r="Q14" s="33"/>
      <c r="R14" s="33"/>
      <c r="S14" s="106">
        <v>4</v>
      </c>
      <c r="T14" s="105"/>
      <c r="U14" s="33"/>
      <c r="V14" s="33"/>
      <c r="W14" s="33"/>
      <c r="X14" s="33"/>
      <c r="Y14" s="106"/>
      <c r="Z14" s="105"/>
      <c r="AA14" s="33"/>
      <c r="AB14" s="33"/>
      <c r="AC14" s="5"/>
      <c r="AD14" s="5"/>
      <c r="AE14" s="17"/>
      <c r="AF14" s="16"/>
      <c r="AG14" s="5"/>
      <c r="AH14" s="5"/>
      <c r="AI14" s="5"/>
      <c r="AJ14" s="5"/>
      <c r="AK14" s="17"/>
      <c r="AL14" s="81"/>
    </row>
    <row r="15" spans="2:38" x14ac:dyDescent="0.25">
      <c r="B15" s="164"/>
      <c r="C15" s="165"/>
      <c r="D15" s="166"/>
      <c r="E15" s="27" t="s">
        <v>32</v>
      </c>
      <c r="F15" s="80" t="s">
        <v>27</v>
      </c>
      <c r="G15" s="16">
        <f t="shared" si="6"/>
        <v>45</v>
      </c>
      <c r="H15" s="5">
        <f t="shared" si="0"/>
        <v>15</v>
      </c>
      <c r="I15" s="5">
        <f t="shared" si="1"/>
        <v>30</v>
      </c>
      <c r="J15" s="5">
        <f t="shared" si="8"/>
        <v>0</v>
      </c>
      <c r="K15" s="5">
        <f t="shared" si="9"/>
        <v>0</v>
      </c>
      <c r="L15" s="5">
        <f t="shared" si="7"/>
        <v>0</v>
      </c>
      <c r="M15" s="17">
        <f t="shared" si="7"/>
        <v>3</v>
      </c>
      <c r="N15" s="105"/>
      <c r="O15" s="33"/>
      <c r="P15" s="33"/>
      <c r="Q15" s="33"/>
      <c r="R15" s="33"/>
      <c r="S15" s="106"/>
      <c r="T15" s="105">
        <v>15</v>
      </c>
      <c r="U15" s="33">
        <v>30</v>
      </c>
      <c r="V15" s="33"/>
      <c r="W15" s="33"/>
      <c r="X15" s="33"/>
      <c r="Y15" s="106">
        <v>3</v>
      </c>
      <c r="Z15" s="105"/>
      <c r="AA15" s="33"/>
      <c r="AB15" s="33"/>
      <c r="AC15" s="5"/>
      <c r="AD15" s="5"/>
      <c r="AE15" s="17"/>
      <c r="AF15" s="16"/>
      <c r="AG15" s="5"/>
      <c r="AH15" s="5"/>
      <c r="AI15" s="5"/>
      <c r="AJ15" s="5"/>
      <c r="AK15" s="17"/>
      <c r="AL15" s="81"/>
    </row>
    <row r="16" spans="2:38" x14ac:dyDescent="0.25">
      <c r="B16" s="143"/>
      <c r="C16" s="144"/>
      <c r="D16" s="145"/>
      <c r="E16" s="27" t="s">
        <v>33</v>
      </c>
      <c r="F16" s="80" t="s">
        <v>27</v>
      </c>
      <c r="G16" s="16">
        <f t="shared" si="6"/>
        <v>45</v>
      </c>
      <c r="H16" s="5">
        <f t="shared" si="0"/>
        <v>15</v>
      </c>
      <c r="I16" s="5">
        <f t="shared" si="1"/>
        <v>30</v>
      </c>
      <c r="J16" s="5">
        <f t="shared" si="8"/>
        <v>0</v>
      </c>
      <c r="K16" s="5">
        <f t="shared" si="9"/>
        <v>0</v>
      </c>
      <c r="L16" s="5">
        <f t="shared" si="7"/>
        <v>0</v>
      </c>
      <c r="M16" s="17">
        <f t="shared" si="7"/>
        <v>3</v>
      </c>
      <c r="N16" s="116"/>
      <c r="O16" s="33"/>
      <c r="P16" s="33"/>
      <c r="Q16" s="33"/>
      <c r="R16" s="33"/>
      <c r="S16" s="106"/>
      <c r="T16" s="105">
        <v>15</v>
      </c>
      <c r="U16" s="33">
        <v>30</v>
      </c>
      <c r="V16" s="33"/>
      <c r="W16" s="33"/>
      <c r="X16" s="33"/>
      <c r="Y16" s="106">
        <v>3</v>
      </c>
      <c r="Z16" s="105"/>
      <c r="AA16" s="33"/>
      <c r="AB16" s="33"/>
      <c r="AC16" s="5"/>
      <c r="AD16" s="5"/>
      <c r="AE16" s="17"/>
      <c r="AF16" s="16"/>
      <c r="AG16" s="5"/>
      <c r="AH16" s="5"/>
      <c r="AI16" s="5"/>
      <c r="AJ16" s="5"/>
      <c r="AK16" s="17"/>
      <c r="AL16" s="81"/>
    </row>
    <row r="17" spans="2:44" ht="17.45" customHeight="1" x14ac:dyDescent="0.25">
      <c r="B17" s="170" t="s">
        <v>34</v>
      </c>
      <c r="C17" s="171"/>
      <c r="D17" s="171"/>
      <c r="E17" s="171"/>
      <c r="F17" s="62"/>
      <c r="G17" s="13">
        <f t="shared" ref="G17:L17" si="10">SUM(G18:G26)</f>
        <v>375</v>
      </c>
      <c r="H17" s="4">
        <f t="shared" si="10"/>
        <v>120</v>
      </c>
      <c r="I17" s="4">
        <f t="shared" si="10"/>
        <v>105</v>
      </c>
      <c r="J17" s="4">
        <f t="shared" si="10"/>
        <v>0</v>
      </c>
      <c r="K17" s="4">
        <f t="shared" si="10"/>
        <v>90</v>
      </c>
      <c r="L17" s="4">
        <f t="shared" si="10"/>
        <v>60</v>
      </c>
      <c r="M17" s="34">
        <f>SUM(S17,Y17,AE17,AK17)</f>
        <v>45</v>
      </c>
      <c r="N17" s="117">
        <f t="shared" ref="N17:AK17" si="11">SUM(N18:N26)</f>
        <v>90</v>
      </c>
      <c r="O17" s="39">
        <f t="shared" si="11"/>
        <v>45</v>
      </c>
      <c r="P17" s="39">
        <f t="shared" si="11"/>
        <v>0</v>
      </c>
      <c r="Q17" s="39">
        <f t="shared" si="11"/>
        <v>60</v>
      </c>
      <c r="R17" s="39">
        <f t="shared" si="11"/>
        <v>0</v>
      </c>
      <c r="S17" s="118">
        <f t="shared" si="11"/>
        <v>14</v>
      </c>
      <c r="T17" s="42">
        <f t="shared" si="11"/>
        <v>15</v>
      </c>
      <c r="U17" s="39">
        <f t="shared" si="11"/>
        <v>30</v>
      </c>
      <c r="V17" s="40">
        <f t="shared" si="11"/>
        <v>0</v>
      </c>
      <c r="W17" s="40">
        <f t="shared" si="11"/>
        <v>0</v>
      </c>
      <c r="X17" s="40">
        <f t="shared" si="11"/>
        <v>0</v>
      </c>
      <c r="Y17" s="43">
        <f t="shared" si="11"/>
        <v>3</v>
      </c>
      <c r="Z17" s="120">
        <f t="shared" si="11"/>
        <v>15</v>
      </c>
      <c r="AA17" s="41">
        <f t="shared" si="11"/>
        <v>30</v>
      </c>
      <c r="AB17" s="41">
        <f t="shared" si="11"/>
        <v>0</v>
      </c>
      <c r="AC17" s="12">
        <f t="shared" si="11"/>
        <v>30</v>
      </c>
      <c r="AD17" s="12">
        <f t="shared" si="11"/>
        <v>30</v>
      </c>
      <c r="AE17" s="89">
        <f t="shared" si="11"/>
        <v>8</v>
      </c>
      <c r="AF17" s="13">
        <f t="shared" si="11"/>
        <v>0</v>
      </c>
      <c r="AG17" s="12">
        <f t="shared" si="11"/>
        <v>0</v>
      </c>
      <c r="AH17" s="12">
        <f t="shared" si="11"/>
        <v>0</v>
      </c>
      <c r="AI17" s="12">
        <f t="shared" si="11"/>
        <v>0</v>
      </c>
      <c r="AJ17" s="12">
        <f t="shared" si="11"/>
        <v>30</v>
      </c>
      <c r="AK17" s="89">
        <f t="shared" si="11"/>
        <v>20</v>
      </c>
      <c r="AL17" s="82"/>
    </row>
    <row r="18" spans="2:44" x14ac:dyDescent="0.25">
      <c r="B18" s="164"/>
      <c r="C18" s="165"/>
      <c r="D18" s="166"/>
      <c r="E18" s="27" t="s">
        <v>89</v>
      </c>
      <c r="F18" s="80" t="s">
        <v>27</v>
      </c>
      <c r="G18" s="16">
        <f>SUM(H18:L18)</f>
        <v>45</v>
      </c>
      <c r="H18" s="5">
        <f>SUM(N18,T18,Z18,AF18,)</f>
        <v>30</v>
      </c>
      <c r="I18" s="5">
        <f t="shared" ref="I18:L18" si="12">SUM(O18,U18,AA18,AG18,)</f>
        <v>15</v>
      </c>
      <c r="J18" s="5">
        <f t="shared" si="12"/>
        <v>0</v>
      </c>
      <c r="K18" s="5">
        <f t="shared" si="12"/>
        <v>0</v>
      </c>
      <c r="L18" s="5">
        <f t="shared" si="12"/>
        <v>0</v>
      </c>
      <c r="M18" s="17">
        <f>SUM(S18,Y18,AE18,AK18,)</f>
        <v>3</v>
      </c>
      <c r="N18" s="105">
        <v>30</v>
      </c>
      <c r="O18" s="33">
        <v>15</v>
      </c>
      <c r="P18" s="33"/>
      <c r="Q18" s="33"/>
      <c r="R18" s="33"/>
      <c r="S18" s="106">
        <v>3</v>
      </c>
      <c r="T18" s="105"/>
      <c r="U18" s="33"/>
      <c r="V18" s="33"/>
      <c r="W18" s="33"/>
      <c r="X18" s="33"/>
      <c r="Y18" s="106"/>
      <c r="Z18" s="105"/>
      <c r="AA18" s="33"/>
      <c r="AB18" s="33"/>
      <c r="AC18" s="5"/>
      <c r="AD18" s="5"/>
      <c r="AE18" s="17"/>
      <c r="AF18" s="16"/>
      <c r="AG18" s="5"/>
      <c r="AH18" s="5"/>
      <c r="AI18" s="5"/>
      <c r="AJ18" s="5"/>
      <c r="AK18" s="17"/>
      <c r="AL18" s="82"/>
    </row>
    <row r="19" spans="2:44" ht="17.45" customHeight="1" x14ac:dyDescent="0.25">
      <c r="B19" s="167"/>
      <c r="C19" s="168"/>
      <c r="D19" s="169"/>
      <c r="E19" s="27" t="s">
        <v>88</v>
      </c>
      <c r="F19" s="80" t="s">
        <v>30</v>
      </c>
      <c r="G19" s="16">
        <f t="shared" ref="G19:G26" si="13">SUM(H19:L19)</f>
        <v>15</v>
      </c>
      <c r="H19" s="5">
        <f t="shared" ref="H19:H26" si="14">SUM(N19,T19,Z19,AF19,)</f>
        <v>15</v>
      </c>
      <c r="I19" s="5">
        <f t="shared" ref="I19:I26" si="15">SUM(O19,U19,AA19,AG19,)</f>
        <v>0</v>
      </c>
      <c r="J19" s="5">
        <f t="shared" ref="J19:J26" si="16">SUM(P19,V19,AB19,AH19,)</f>
        <v>0</v>
      </c>
      <c r="K19" s="5">
        <f t="shared" ref="K19:K26" si="17">SUM(Q19,W19,AC19,AI19,)</f>
        <v>0</v>
      </c>
      <c r="L19" s="5">
        <f t="shared" ref="L19:L26" si="18">SUM(R19,X19,AD19,AJ19,)</f>
        <v>0</v>
      </c>
      <c r="M19" s="17">
        <f t="shared" ref="M19:M26" si="19">SUM(S19,Y19,AE19,AK19,)</f>
        <v>2</v>
      </c>
      <c r="N19" s="116">
        <v>15</v>
      </c>
      <c r="O19" s="33"/>
      <c r="P19" s="33"/>
      <c r="Q19" s="33"/>
      <c r="R19" s="33"/>
      <c r="S19" s="106">
        <v>2</v>
      </c>
      <c r="T19" s="105"/>
      <c r="U19" s="33"/>
      <c r="V19" s="33"/>
      <c r="W19" s="33"/>
      <c r="X19" s="33"/>
      <c r="Y19" s="106"/>
      <c r="Z19" s="105"/>
      <c r="AA19" s="33"/>
      <c r="AB19" s="33"/>
      <c r="AC19" s="5"/>
      <c r="AD19" s="5"/>
      <c r="AE19" s="17"/>
      <c r="AF19" s="16"/>
      <c r="AG19" s="5"/>
      <c r="AH19" s="5"/>
      <c r="AI19" s="5"/>
      <c r="AJ19" s="5"/>
      <c r="AK19" s="17"/>
      <c r="AL19" s="82"/>
    </row>
    <row r="20" spans="2:44" s="54" customFormat="1" x14ac:dyDescent="0.25">
      <c r="B20" s="178" t="s">
        <v>71</v>
      </c>
      <c r="C20" s="179"/>
      <c r="D20" s="180"/>
      <c r="E20" s="27" t="s">
        <v>90</v>
      </c>
      <c r="F20" s="80" t="s">
        <v>27</v>
      </c>
      <c r="G20" s="16">
        <f t="shared" si="13"/>
        <v>45</v>
      </c>
      <c r="H20" s="5">
        <f t="shared" si="14"/>
        <v>15</v>
      </c>
      <c r="I20" s="5">
        <f t="shared" si="15"/>
        <v>0</v>
      </c>
      <c r="J20" s="5">
        <f t="shared" si="16"/>
        <v>0</v>
      </c>
      <c r="K20" s="5">
        <f t="shared" si="17"/>
        <v>30</v>
      </c>
      <c r="L20" s="5">
        <f t="shared" si="18"/>
        <v>0</v>
      </c>
      <c r="M20" s="17">
        <f t="shared" si="19"/>
        <v>3</v>
      </c>
      <c r="N20" s="119">
        <v>15</v>
      </c>
      <c r="O20" s="107"/>
      <c r="P20" s="107"/>
      <c r="Q20" s="107">
        <v>30</v>
      </c>
      <c r="R20" s="107"/>
      <c r="S20" s="109">
        <v>3</v>
      </c>
      <c r="T20" s="108"/>
      <c r="U20" s="107"/>
      <c r="V20" s="107"/>
      <c r="W20" s="107"/>
      <c r="X20" s="107"/>
      <c r="Y20" s="109"/>
      <c r="Z20" s="108"/>
      <c r="AA20" s="107"/>
      <c r="AB20" s="107"/>
      <c r="AC20" s="107"/>
      <c r="AD20" s="107"/>
      <c r="AE20" s="109"/>
      <c r="AF20" s="108"/>
      <c r="AG20" s="107"/>
      <c r="AH20" s="107"/>
      <c r="AI20" s="107"/>
      <c r="AJ20" s="107"/>
      <c r="AK20" s="109"/>
      <c r="AL20" s="83"/>
    </row>
    <row r="21" spans="2:44" s="54" customFormat="1" ht="16.149999999999999" customHeight="1" x14ac:dyDescent="0.25">
      <c r="B21" s="51"/>
      <c r="C21" s="52"/>
      <c r="D21" s="53"/>
      <c r="E21" s="27" t="s">
        <v>35</v>
      </c>
      <c r="F21" s="80" t="s">
        <v>30</v>
      </c>
      <c r="G21" s="16">
        <f t="shared" si="13"/>
        <v>45</v>
      </c>
      <c r="H21" s="5">
        <f t="shared" si="14"/>
        <v>15</v>
      </c>
      <c r="I21" s="5">
        <f t="shared" si="15"/>
        <v>0</v>
      </c>
      <c r="J21" s="5">
        <f t="shared" si="16"/>
        <v>0</v>
      </c>
      <c r="K21" s="5">
        <f t="shared" si="17"/>
        <v>30</v>
      </c>
      <c r="L21" s="5">
        <f t="shared" si="18"/>
        <v>0</v>
      </c>
      <c r="M21" s="17">
        <f t="shared" si="19"/>
        <v>3</v>
      </c>
      <c r="N21" s="119">
        <v>15</v>
      </c>
      <c r="O21" s="107"/>
      <c r="P21" s="107"/>
      <c r="Q21" s="107">
        <v>30</v>
      </c>
      <c r="R21" s="107"/>
      <c r="S21" s="109">
        <v>3</v>
      </c>
      <c r="T21" s="108"/>
      <c r="U21" s="107"/>
      <c r="V21" s="107"/>
      <c r="W21" s="107"/>
      <c r="X21" s="107"/>
      <c r="Y21" s="109"/>
      <c r="Z21" s="108"/>
      <c r="AA21" s="107"/>
      <c r="AB21" s="107"/>
      <c r="AC21" s="107"/>
      <c r="AD21" s="107"/>
      <c r="AE21" s="109"/>
      <c r="AF21" s="108"/>
      <c r="AG21" s="107"/>
      <c r="AH21" s="107"/>
      <c r="AI21" s="107"/>
      <c r="AJ21" s="107"/>
      <c r="AK21" s="109"/>
      <c r="AL21" s="83"/>
    </row>
    <row r="22" spans="2:44" ht="16.149999999999999" customHeight="1" x14ac:dyDescent="0.25">
      <c r="B22" s="48"/>
      <c r="C22" s="49"/>
      <c r="D22" s="50"/>
      <c r="E22" s="27" t="s">
        <v>93</v>
      </c>
      <c r="F22" s="80" t="s">
        <v>30</v>
      </c>
      <c r="G22" s="16">
        <f t="shared" si="13"/>
        <v>30</v>
      </c>
      <c r="H22" s="5">
        <f t="shared" si="14"/>
        <v>0</v>
      </c>
      <c r="I22" s="5">
        <f t="shared" si="15"/>
        <v>0</v>
      </c>
      <c r="J22" s="5">
        <f t="shared" si="16"/>
        <v>0</v>
      </c>
      <c r="K22" s="5">
        <f t="shared" si="17"/>
        <v>30</v>
      </c>
      <c r="L22" s="5">
        <f t="shared" si="18"/>
        <v>0</v>
      </c>
      <c r="M22" s="17">
        <f t="shared" si="19"/>
        <v>2</v>
      </c>
      <c r="N22" s="116"/>
      <c r="O22" s="33"/>
      <c r="P22" s="33"/>
      <c r="Q22" s="33"/>
      <c r="R22" s="33"/>
      <c r="S22" s="106"/>
      <c r="T22" s="105"/>
      <c r="U22" s="33"/>
      <c r="V22" s="33"/>
      <c r="W22" s="33"/>
      <c r="X22" s="33"/>
      <c r="Y22" s="106"/>
      <c r="Z22" s="105"/>
      <c r="AA22" s="33"/>
      <c r="AB22" s="33"/>
      <c r="AC22" s="5">
        <v>30</v>
      </c>
      <c r="AD22" s="5"/>
      <c r="AE22" s="17">
        <v>2</v>
      </c>
      <c r="AF22" s="16"/>
      <c r="AG22" s="5"/>
      <c r="AH22" s="5"/>
      <c r="AI22" s="5"/>
      <c r="AJ22" s="5"/>
      <c r="AK22" s="17"/>
      <c r="AL22" s="82"/>
    </row>
    <row r="23" spans="2:44" ht="16.149999999999999" customHeight="1" x14ac:dyDescent="0.25">
      <c r="B23" s="110"/>
      <c r="C23" s="111"/>
      <c r="D23" s="112"/>
      <c r="E23" s="27" t="s">
        <v>87</v>
      </c>
      <c r="F23" s="80" t="s">
        <v>27</v>
      </c>
      <c r="G23" s="16">
        <f t="shared" ref="G23:G24" si="20">SUM(H23:L23)</f>
        <v>45</v>
      </c>
      <c r="H23" s="5">
        <f t="shared" ref="H23:H24" si="21">SUM(N23,T23,Z23,AF23,)</f>
        <v>15</v>
      </c>
      <c r="I23" s="5">
        <f t="shared" ref="I23:I24" si="22">SUM(O23,U23,AA23,AG23,)</f>
        <v>30</v>
      </c>
      <c r="J23" s="5">
        <f t="shared" ref="J23:J24" si="23">SUM(P23,V23,AB23,AH23,)</f>
        <v>0</v>
      </c>
      <c r="K23" s="5">
        <f t="shared" ref="K23:K24" si="24">SUM(Q23,W23,AC23,AI23,)</f>
        <v>0</v>
      </c>
      <c r="L23" s="5">
        <f t="shared" ref="L23:L24" si="25">SUM(R23,X23,AD23,AJ23,)</f>
        <v>0</v>
      </c>
      <c r="M23" s="17">
        <f t="shared" ref="M23:M24" si="26">SUM(S23,Y23,AE23,AK23,)</f>
        <v>3</v>
      </c>
      <c r="N23" s="116"/>
      <c r="O23" s="33"/>
      <c r="P23" s="33"/>
      <c r="Q23" s="33"/>
      <c r="R23" s="33"/>
      <c r="S23" s="106"/>
      <c r="T23" s="116"/>
      <c r="U23" s="33"/>
      <c r="V23" s="33"/>
      <c r="W23" s="33"/>
      <c r="X23" s="33"/>
      <c r="Y23" s="106"/>
      <c r="Z23" s="105">
        <v>15</v>
      </c>
      <c r="AA23" s="33">
        <v>30</v>
      </c>
      <c r="AB23" s="33"/>
      <c r="AC23" s="5"/>
      <c r="AD23" s="5"/>
      <c r="AE23" s="17">
        <v>3</v>
      </c>
      <c r="AF23" s="16"/>
      <c r="AG23" s="5"/>
      <c r="AH23" s="5"/>
      <c r="AI23" s="5"/>
      <c r="AJ23" s="5"/>
      <c r="AK23" s="17"/>
      <c r="AL23" s="82"/>
    </row>
    <row r="24" spans="2:44" ht="16.149999999999999" customHeight="1" x14ac:dyDescent="0.25">
      <c r="B24" s="110"/>
      <c r="C24" s="111"/>
      <c r="D24" s="112"/>
      <c r="E24" s="27" t="s">
        <v>86</v>
      </c>
      <c r="F24" s="80" t="s">
        <v>27</v>
      </c>
      <c r="G24" s="16">
        <f t="shared" si="20"/>
        <v>45</v>
      </c>
      <c r="H24" s="5">
        <f t="shared" si="21"/>
        <v>15</v>
      </c>
      <c r="I24" s="5">
        <f t="shared" si="22"/>
        <v>30</v>
      </c>
      <c r="J24" s="5">
        <f t="shared" si="23"/>
        <v>0</v>
      </c>
      <c r="K24" s="5">
        <f t="shared" si="24"/>
        <v>0</v>
      </c>
      <c r="L24" s="5">
        <f t="shared" si="25"/>
        <v>0</v>
      </c>
      <c r="M24" s="17">
        <f t="shared" si="26"/>
        <v>3</v>
      </c>
      <c r="N24" s="116"/>
      <c r="O24" s="33"/>
      <c r="P24" s="33"/>
      <c r="Q24" s="33"/>
      <c r="R24" s="33"/>
      <c r="S24" s="106"/>
      <c r="T24" s="116">
        <v>15</v>
      </c>
      <c r="U24" s="33">
        <v>30</v>
      </c>
      <c r="V24" s="33"/>
      <c r="W24" s="33"/>
      <c r="X24" s="33"/>
      <c r="Y24" s="106">
        <v>3</v>
      </c>
      <c r="Z24" s="105"/>
      <c r="AA24" s="33"/>
      <c r="AB24" s="33"/>
      <c r="AC24" s="5"/>
      <c r="AD24" s="5"/>
      <c r="AE24" s="17"/>
      <c r="AF24" s="16"/>
      <c r="AG24" s="5"/>
      <c r="AH24" s="5"/>
      <c r="AI24" s="5"/>
      <c r="AJ24" s="5"/>
      <c r="AK24" s="17"/>
      <c r="AL24" s="82"/>
    </row>
    <row r="25" spans="2:44" ht="15.75" x14ac:dyDescent="0.25">
      <c r="B25" s="167"/>
      <c r="C25" s="168"/>
      <c r="D25" s="169"/>
      <c r="E25" s="113" t="s">
        <v>37</v>
      </c>
      <c r="F25" s="80" t="s">
        <v>27</v>
      </c>
      <c r="G25" s="16">
        <f t="shared" si="13"/>
        <v>45</v>
      </c>
      <c r="H25" s="5">
        <f t="shared" si="14"/>
        <v>15</v>
      </c>
      <c r="I25" s="5">
        <f t="shared" si="15"/>
        <v>30</v>
      </c>
      <c r="J25" s="5">
        <f t="shared" si="16"/>
        <v>0</v>
      </c>
      <c r="K25" s="5">
        <f t="shared" si="17"/>
        <v>0</v>
      </c>
      <c r="L25" s="5">
        <f t="shared" si="18"/>
        <v>0</v>
      </c>
      <c r="M25" s="17">
        <f t="shared" si="19"/>
        <v>3</v>
      </c>
      <c r="N25" s="116">
        <v>15</v>
      </c>
      <c r="O25" s="33">
        <v>30</v>
      </c>
      <c r="P25" s="33"/>
      <c r="Q25" s="33"/>
      <c r="R25" s="33"/>
      <c r="S25" s="106">
        <v>3</v>
      </c>
      <c r="T25" s="116"/>
      <c r="U25" s="33"/>
      <c r="V25" s="33"/>
      <c r="W25" s="33"/>
      <c r="X25" s="33"/>
      <c r="Y25" s="106"/>
      <c r="Z25" s="105"/>
      <c r="AA25" s="33"/>
      <c r="AB25" s="33"/>
      <c r="AC25" s="5"/>
      <c r="AD25" s="5"/>
      <c r="AE25" s="17"/>
      <c r="AF25" s="16"/>
      <c r="AG25" s="5"/>
      <c r="AH25" s="5"/>
      <c r="AI25" s="5"/>
      <c r="AJ25" s="5"/>
      <c r="AK25" s="17"/>
      <c r="AL25" s="82"/>
    </row>
    <row r="26" spans="2:44" ht="15.75" x14ac:dyDescent="0.25">
      <c r="B26" s="102"/>
      <c r="C26" s="103"/>
      <c r="D26" s="104"/>
      <c r="E26" s="113" t="s">
        <v>102</v>
      </c>
      <c r="F26" s="80" t="s">
        <v>30</v>
      </c>
      <c r="G26" s="16">
        <f t="shared" si="13"/>
        <v>60</v>
      </c>
      <c r="H26" s="5">
        <f t="shared" si="14"/>
        <v>0</v>
      </c>
      <c r="I26" s="5">
        <f t="shared" si="15"/>
        <v>0</v>
      </c>
      <c r="J26" s="5">
        <f t="shared" si="16"/>
        <v>0</v>
      </c>
      <c r="K26" s="5">
        <f t="shared" si="17"/>
        <v>0</v>
      </c>
      <c r="L26" s="5">
        <f t="shared" si="18"/>
        <v>60</v>
      </c>
      <c r="M26" s="17">
        <f t="shared" si="19"/>
        <v>23</v>
      </c>
      <c r="N26" s="116"/>
      <c r="O26" s="33"/>
      <c r="P26" s="33"/>
      <c r="Q26" s="33"/>
      <c r="R26" s="33"/>
      <c r="S26" s="106"/>
      <c r="T26" s="105"/>
      <c r="U26" s="33"/>
      <c r="V26" s="33"/>
      <c r="W26" s="33"/>
      <c r="X26" s="33"/>
      <c r="Y26" s="106"/>
      <c r="Z26" s="105"/>
      <c r="AA26" s="33"/>
      <c r="AB26" s="33"/>
      <c r="AC26" s="5"/>
      <c r="AD26" s="5">
        <v>30</v>
      </c>
      <c r="AE26" s="17">
        <v>3</v>
      </c>
      <c r="AF26" s="16"/>
      <c r="AG26" s="5"/>
      <c r="AH26" s="5"/>
      <c r="AI26" s="5"/>
      <c r="AJ26" s="5">
        <v>30</v>
      </c>
      <c r="AK26" s="17">
        <v>20</v>
      </c>
      <c r="AL26" s="82"/>
    </row>
    <row r="27" spans="2:44" s="24" customFormat="1" ht="16.350000000000001" customHeight="1" x14ac:dyDescent="0.25">
      <c r="B27" s="191" t="s">
        <v>39</v>
      </c>
      <c r="C27" s="192"/>
      <c r="D27" s="192"/>
      <c r="E27" s="192"/>
      <c r="F27" s="47"/>
      <c r="G27" s="46">
        <f>SUM(G28:G32,G33:G35,G37:G39)</f>
        <v>345</v>
      </c>
      <c r="H27" s="44">
        <f t="shared" ref="H27:J28" si="27">SUM(N27,T27,Z27,AF27)</f>
        <v>60</v>
      </c>
      <c r="I27" s="44">
        <f t="shared" si="27"/>
        <v>45</v>
      </c>
      <c r="J27" s="44">
        <f t="shared" si="27"/>
        <v>180</v>
      </c>
      <c r="K27" s="44">
        <f t="shared" ref="K27" si="28">SUM(Q27,W27,AC27,AI27)</f>
        <v>0</v>
      </c>
      <c r="L27" s="44">
        <f t="shared" ref="L27" si="29">SUM(R27,X27,AD27,AJ27)</f>
        <v>0</v>
      </c>
      <c r="M27" s="45">
        <f>SUM(S27,Y27,AE27,AK27)</f>
        <v>31</v>
      </c>
      <c r="N27" s="46">
        <f t="shared" ref="N27:S27" si="30">SUM(N28:N40)</f>
        <v>0</v>
      </c>
      <c r="O27" s="44">
        <f t="shared" si="30"/>
        <v>0</v>
      </c>
      <c r="P27" s="44">
        <f t="shared" si="30"/>
        <v>0</v>
      </c>
      <c r="Q27" s="44">
        <f t="shared" si="30"/>
        <v>0</v>
      </c>
      <c r="R27" s="44">
        <f t="shared" si="30"/>
        <v>0</v>
      </c>
      <c r="S27" s="45">
        <f t="shared" si="30"/>
        <v>0</v>
      </c>
      <c r="T27" s="46">
        <f>SUM(T28:T42)</f>
        <v>30</v>
      </c>
      <c r="U27" s="44">
        <f>SUM(U28:U40)</f>
        <v>30</v>
      </c>
      <c r="V27" s="44">
        <f>SUM(V28:V34)</f>
        <v>90</v>
      </c>
      <c r="W27" s="44">
        <f>SUM(W28:W40)</f>
        <v>0</v>
      </c>
      <c r="X27" s="44">
        <f>SUM(X28:X40)</f>
        <v>0</v>
      </c>
      <c r="Y27" s="45">
        <f>SUM(Y28:Y35)</f>
        <v>17</v>
      </c>
      <c r="Z27" s="46">
        <f>SUM(Z28:Z40)</f>
        <v>30</v>
      </c>
      <c r="AA27" s="44">
        <f>SUM(AA28:AA40)</f>
        <v>15</v>
      </c>
      <c r="AB27" s="44">
        <f>SUM(AB28:AB39)</f>
        <v>90</v>
      </c>
      <c r="AC27" s="44">
        <f>SUM(AC28:AC40)</f>
        <v>0</v>
      </c>
      <c r="AD27" s="44">
        <f>SUM(AD28:AD40)</f>
        <v>0</v>
      </c>
      <c r="AE27" s="121">
        <f>SUM(AE28:AE40)</f>
        <v>14</v>
      </c>
      <c r="AF27" s="46">
        <f t="shared" ref="AF27:AK27" si="31">SUM(AF28:AF40)</f>
        <v>0</v>
      </c>
      <c r="AG27" s="44">
        <f t="shared" si="31"/>
        <v>0</v>
      </c>
      <c r="AH27" s="44">
        <f t="shared" si="31"/>
        <v>0</v>
      </c>
      <c r="AI27" s="44">
        <f t="shared" si="31"/>
        <v>0</v>
      </c>
      <c r="AJ27" s="44">
        <f t="shared" si="31"/>
        <v>0</v>
      </c>
      <c r="AK27" s="45">
        <f t="shared" si="31"/>
        <v>0</v>
      </c>
      <c r="AL27" s="84"/>
      <c r="AM27"/>
      <c r="AN27"/>
      <c r="AO27"/>
      <c r="AP27"/>
      <c r="AQ27"/>
      <c r="AR27"/>
    </row>
    <row r="28" spans="2:44" s="10" customFormat="1" ht="19.899999999999999" customHeight="1" x14ac:dyDescent="0.25">
      <c r="B28" s="122"/>
      <c r="C28" s="154" t="s">
        <v>91</v>
      </c>
      <c r="D28" s="194" t="s">
        <v>40</v>
      </c>
      <c r="E28" s="27" t="s">
        <v>41</v>
      </c>
      <c r="F28" s="80" t="s">
        <v>30</v>
      </c>
      <c r="G28" s="16">
        <f>SUM(H28:L28)</f>
        <v>30</v>
      </c>
      <c r="H28" s="5">
        <f t="shared" si="27"/>
        <v>15</v>
      </c>
      <c r="I28" s="5">
        <f t="shared" si="27"/>
        <v>15</v>
      </c>
      <c r="J28" s="5">
        <f t="shared" si="27"/>
        <v>0</v>
      </c>
      <c r="K28" s="5">
        <f t="shared" ref="K28:K57" si="32">SUM(Q28,W28,AC28,AI28)</f>
        <v>0</v>
      </c>
      <c r="L28" s="5">
        <f t="shared" ref="L28:L57" si="33">SUM(R28,X28,AD28,AJ28)</f>
        <v>0</v>
      </c>
      <c r="M28" s="17">
        <f t="shared" ref="M28:M57" si="34">SUM(S28,Y28,AE28,AK28)</f>
        <v>3</v>
      </c>
      <c r="N28" s="16"/>
      <c r="O28" s="5"/>
      <c r="P28" s="5"/>
      <c r="Q28" s="5"/>
      <c r="R28" s="5"/>
      <c r="S28" s="17"/>
      <c r="T28" s="16">
        <v>15</v>
      </c>
      <c r="U28" s="33">
        <v>15</v>
      </c>
      <c r="V28" s="33"/>
      <c r="W28" s="5"/>
      <c r="X28" s="5"/>
      <c r="Y28" s="17">
        <v>3</v>
      </c>
      <c r="Z28" s="16"/>
      <c r="AA28" s="5"/>
      <c r="AB28" s="5"/>
      <c r="AC28" s="5"/>
      <c r="AD28" s="5"/>
      <c r="AE28" s="17"/>
      <c r="AF28" s="16"/>
      <c r="AG28" s="5"/>
      <c r="AH28" s="5"/>
      <c r="AI28" s="5"/>
      <c r="AJ28" s="5"/>
      <c r="AK28" s="17"/>
      <c r="AL28" s="81"/>
    </row>
    <row r="29" spans="2:44" s="10" customFormat="1" x14ac:dyDescent="0.25">
      <c r="B29" s="122"/>
      <c r="C29" s="154"/>
      <c r="D29" s="194"/>
      <c r="E29" s="27" t="s">
        <v>42</v>
      </c>
      <c r="F29" s="80" t="s">
        <v>30</v>
      </c>
      <c r="G29" s="16">
        <f t="shared" ref="G29:G57" si="35">SUM(H29:L29)</f>
        <v>30</v>
      </c>
      <c r="H29" s="5">
        <f t="shared" ref="H29:H57" si="36">SUM(N29,T29,Z29,AF29)</f>
        <v>15</v>
      </c>
      <c r="I29" s="5">
        <f t="shared" ref="I29:I57" si="37">SUM(O29,U29,AA29,AG29)</f>
        <v>15</v>
      </c>
      <c r="J29" s="5">
        <f t="shared" ref="J29:J57" si="38">SUM(P29,V29,AB29,AH29)</f>
        <v>0</v>
      </c>
      <c r="K29" s="5">
        <f t="shared" si="32"/>
        <v>0</v>
      </c>
      <c r="L29" s="5">
        <f t="shared" si="33"/>
        <v>0</v>
      </c>
      <c r="M29" s="17">
        <f t="shared" si="34"/>
        <v>3</v>
      </c>
      <c r="N29" s="16"/>
      <c r="O29" s="5"/>
      <c r="P29" s="5"/>
      <c r="Q29" s="5"/>
      <c r="R29" s="5"/>
      <c r="S29" s="17"/>
      <c r="T29" s="16">
        <v>15</v>
      </c>
      <c r="U29" s="33">
        <v>15</v>
      </c>
      <c r="V29" s="33"/>
      <c r="W29" s="5"/>
      <c r="X29" s="5"/>
      <c r="Y29" s="17">
        <v>3</v>
      </c>
      <c r="Z29" s="16"/>
      <c r="AA29" s="5"/>
      <c r="AB29" s="5"/>
      <c r="AC29" s="5"/>
      <c r="AD29" s="5"/>
      <c r="AE29" s="17"/>
      <c r="AF29" s="16"/>
      <c r="AG29" s="5"/>
      <c r="AH29" s="5"/>
      <c r="AI29" s="5"/>
      <c r="AJ29" s="5"/>
      <c r="AK29" s="17"/>
      <c r="AL29" s="81"/>
    </row>
    <row r="30" spans="2:44" s="10" customFormat="1" x14ac:dyDescent="0.25">
      <c r="B30" s="123"/>
      <c r="C30" s="154"/>
      <c r="D30" s="194"/>
      <c r="E30" s="27" t="s">
        <v>81</v>
      </c>
      <c r="F30" s="80" t="s">
        <v>30</v>
      </c>
      <c r="G30" s="16">
        <f t="shared" si="35"/>
        <v>30</v>
      </c>
      <c r="H30" s="5">
        <f t="shared" si="36"/>
        <v>0</v>
      </c>
      <c r="I30" s="5">
        <f t="shared" si="37"/>
        <v>0</v>
      </c>
      <c r="J30" s="5">
        <f t="shared" si="38"/>
        <v>30</v>
      </c>
      <c r="K30" s="5">
        <f t="shared" si="32"/>
        <v>0</v>
      </c>
      <c r="L30" s="5">
        <f t="shared" si="33"/>
        <v>0</v>
      </c>
      <c r="M30" s="17">
        <f t="shared" si="34"/>
        <v>2</v>
      </c>
      <c r="N30" s="16"/>
      <c r="O30" s="5"/>
      <c r="P30" s="5"/>
      <c r="Q30" s="5"/>
      <c r="R30" s="5"/>
      <c r="S30" s="17"/>
      <c r="T30" s="16"/>
      <c r="U30" s="33"/>
      <c r="V30" s="33"/>
      <c r="W30" s="5"/>
      <c r="X30" s="5"/>
      <c r="Y30" s="17"/>
      <c r="Z30" s="16"/>
      <c r="AA30" s="5"/>
      <c r="AB30" s="5">
        <v>30</v>
      </c>
      <c r="AC30" s="5"/>
      <c r="AD30" s="5"/>
      <c r="AE30" s="17">
        <v>2</v>
      </c>
      <c r="AF30" s="16"/>
      <c r="AG30" s="5"/>
      <c r="AH30" s="5"/>
      <c r="AI30" s="5"/>
      <c r="AJ30" s="5"/>
      <c r="AK30" s="17"/>
      <c r="AL30" s="81"/>
    </row>
    <row r="31" spans="2:44" s="10" customFormat="1" x14ac:dyDescent="0.25">
      <c r="B31" s="123"/>
      <c r="C31" s="154"/>
      <c r="D31" s="194"/>
      <c r="E31" s="27" t="s">
        <v>84</v>
      </c>
      <c r="F31" s="80" t="s">
        <v>30</v>
      </c>
      <c r="G31" s="16">
        <f t="shared" si="35"/>
        <v>45</v>
      </c>
      <c r="H31" s="5">
        <f t="shared" si="36"/>
        <v>30</v>
      </c>
      <c r="I31" s="5">
        <f t="shared" si="37"/>
        <v>15</v>
      </c>
      <c r="J31" s="5">
        <f t="shared" si="38"/>
        <v>0</v>
      </c>
      <c r="K31" s="5">
        <f t="shared" si="32"/>
        <v>0</v>
      </c>
      <c r="L31" s="5">
        <f t="shared" si="33"/>
        <v>0</v>
      </c>
      <c r="M31" s="17">
        <f t="shared" si="34"/>
        <v>3</v>
      </c>
      <c r="N31" s="16"/>
      <c r="O31" s="5"/>
      <c r="P31" s="5"/>
      <c r="Q31" s="5"/>
      <c r="R31" s="5"/>
      <c r="S31" s="17"/>
      <c r="T31" s="16"/>
      <c r="U31" s="33"/>
      <c r="V31" s="33"/>
      <c r="W31" s="5"/>
      <c r="X31" s="5"/>
      <c r="Y31" s="17"/>
      <c r="Z31" s="16">
        <v>30</v>
      </c>
      <c r="AA31" s="5">
        <v>15</v>
      </c>
      <c r="AB31" s="5"/>
      <c r="AC31" s="5"/>
      <c r="AD31" s="5"/>
      <c r="AE31" s="17">
        <v>3</v>
      </c>
      <c r="AF31" s="16"/>
      <c r="AG31" s="5"/>
      <c r="AH31" s="5"/>
      <c r="AI31" s="5"/>
      <c r="AJ31" s="5"/>
      <c r="AK31" s="17"/>
      <c r="AL31" s="81"/>
    </row>
    <row r="32" spans="2:44" s="10" customFormat="1" x14ac:dyDescent="0.25">
      <c r="B32" s="122"/>
      <c r="C32" s="154"/>
      <c r="D32" s="194"/>
      <c r="E32" s="27" t="s">
        <v>85</v>
      </c>
      <c r="F32" s="80" t="s">
        <v>30</v>
      </c>
      <c r="G32" s="16">
        <f t="shared" si="35"/>
        <v>30</v>
      </c>
      <c r="H32" s="5">
        <f t="shared" si="36"/>
        <v>0</v>
      </c>
      <c r="I32" s="5">
        <f t="shared" si="37"/>
        <v>0</v>
      </c>
      <c r="J32" s="5">
        <f t="shared" si="38"/>
        <v>30</v>
      </c>
      <c r="K32" s="5">
        <f t="shared" si="32"/>
        <v>0</v>
      </c>
      <c r="L32" s="5">
        <f t="shared" si="33"/>
        <v>0</v>
      </c>
      <c r="M32" s="17">
        <f t="shared" si="34"/>
        <v>2</v>
      </c>
      <c r="N32" s="16"/>
      <c r="O32" s="5"/>
      <c r="P32" s="5"/>
      <c r="Q32" s="5"/>
      <c r="R32" s="5"/>
      <c r="S32" s="17"/>
      <c r="T32" s="16"/>
      <c r="U32" s="5"/>
      <c r="V32" s="5">
        <v>30</v>
      </c>
      <c r="W32" s="5"/>
      <c r="X32" s="5"/>
      <c r="Y32" s="17">
        <v>2</v>
      </c>
      <c r="Z32" s="16"/>
      <c r="AA32" s="5"/>
      <c r="AB32" s="5"/>
      <c r="AC32" s="5"/>
      <c r="AD32" s="5"/>
      <c r="AE32" s="17"/>
      <c r="AF32" s="16"/>
      <c r="AG32" s="5"/>
      <c r="AH32" s="5"/>
      <c r="AI32" s="5"/>
      <c r="AJ32" s="5"/>
      <c r="AK32" s="17"/>
      <c r="AL32" s="81"/>
    </row>
    <row r="33" spans="2:44" s="10" customFormat="1" ht="15" customHeight="1" x14ac:dyDescent="0.25">
      <c r="B33" s="125"/>
      <c r="C33" s="154"/>
      <c r="D33" s="173" t="s">
        <v>92</v>
      </c>
      <c r="E33" s="27" t="s">
        <v>83</v>
      </c>
      <c r="F33" s="80" t="s">
        <v>30</v>
      </c>
      <c r="G33" s="16">
        <f t="shared" si="35"/>
        <v>30</v>
      </c>
      <c r="H33" s="5">
        <f t="shared" si="36"/>
        <v>0</v>
      </c>
      <c r="I33" s="5">
        <f t="shared" si="37"/>
        <v>0</v>
      </c>
      <c r="J33" s="5">
        <f t="shared" si="38"/>
        <v>30</v>
      </c>
      <c r="K33" s="5">
        <f t="shared" si="32"/>
        <v>0</v>
      </c>
      <c r="L33" s="5">
        <f t="shared" si="33"/>
        <v>0</v>
      </c>
      <c r="M33" s="17">
        <f t="shared" si="34"/>
        <v>3</v>
      </c>
      <c r="N33" s="16"/>
      <c r="O33" s="5"/>
      <c r="P33" s="5"/>
      <c r="Q33" s="5"/>
      <c r="R33" s="5"/>
      <c r="S33" s="17"/>
      <c r="T33" s="16"/>
      <c r="U33" s="33"/>
      <c r="V33" s="33">
        <v>30</v>
      </c>
      <c r="W33" s="5"/>
      <c r="X33" s="5"/>
      <c r="Y33" s="17">
        <v>3</v>
      </c>
      <c r="Z33" s="16"/>
      <c r="AA33" s="5"/>
      <c r="AB33" s="5"/>
      <c r="AC33" s="5"/>
      <c r="AD33" s="5"/>
      <c r="AE33" s="17"/>
      <c r="AF33" s="16"/>
      <c r="AG33" s="5"/>
      <c r="AH33" s="5"/>
      <c r="AI33" s="5"/>
      <c r="AJ33" s="5"/>
      <c r="AK33" s="17"/>
      <c r="AL33" s="81"/>
    </row>
    <row r="34" spans="2:44" s="10" customFormat="1" x14ac:dyDescent="0.25">
      <c r="B34" s="125"/>
      <c r="C34" s="154"/>
      <c r="D34" s="173"/>
      <c r="E34" s="27" t="s">
        <v>96</v>
      </c>
      <c r="F34" s="80" t="s">
        <v>30</v>
      </c>
      <c r="G34" s="16">
        <f t="shared" si="35"/>
        <v>30</v>
      </c>
      <c r="H34" s="5">
        <f t="shared" si="36"/>
        <v>0</v>
      </c>
      <c r="I34" s="5">
        <f t="shared" si="37"/>
        <v>0</v>
      </c>
      <c r="J34" s="5">
        <f t="shared" si="38"/>
        <v>30</v>
      </c>
      <c r="K34" s="5">
        <f t="shared" si="32"/>
        <v>0</v>
      </c>
      <c r="L34" s="5">
        <f t="shared" si="33"/>
        <v>0</v>
      </c>
      <c r="M34" s="17">
        <f t="shared" si="34"/>
        <v>3</v>
      </c>
      <c r="N34" s="16"/>
      <c r="O34" s="5"/>
      <c r="P34" s="5"/>
      <c r="Q34" s="5"/>
      <c r="R34" s="5"/>
      <c r="S34" s="17"/>
      <c r="T34" s="16"/>
      <c r="U34" s="33"/>
      <c r="V34" s="33">
        <v>30</v>
      </c>
      <c r="W34" s="5"/>
      <c r="X34" s="5"/>
      <c r="Y34" s="17">
        <v>3</v>
      </c>
      <c r="Z34" s="16"/>
      <c r="AA34" s="5"/>
      <c r="AB34" s="5"/>
      <c r="AC34" s="5"/>
      <c r="AD34" s="5"/>
      <c r="AE34" s="17"/>
      <c r="AF34" s="16"/>
      <c r="AG34" s="5"/>
      <c r="AH34" s="5"/>
      <c r="AI34" s="5"/>
      <c r="AJ34" s="5"/>
      <c r="AK34" s="17"/>
      <c r="AL34" s="81"/>
    </row>
    <row r="35" spans="2:44" s="10" customFormat="1" x14ac:dyDescent="0.25">
      <c r="B35" s="122"/>
      <c r="C35" s="154"/>
      <c r="D35" s="173"/>
      <c r="E35" s="27" t="s">
        <v>97</v>
      </c>
      <c r="F35" s="80" t="s">
        <v>30</v>
      </c>
      <c r="G35" s="16">
        <f t="shared" si="35"/>
        <v>30</v>
      </c>
      <c r="H35" s="5">
        <f t="shared" si="36"/>
        <v>0</v>
      </c>
      <c r="I35" s="5">
        <f t="shared" si="37"/>
        <v>0</v>
      </c>
      <c r="J35" s="5">
        <f t="shared" si="38"/>
        <v>30</v>
      </c>
      <c r="K35" s="5">
        <f t="shared" si="32"/>
        <v>0</v>
      </c>
      <c r="L35" s="5">
        <f t="shared" si="33"/>
        <v>0</v>
      </c>
      <c r="M35" s="17">
        <f t="shared" si="34"/>
        <v>3</v>
      </c>
      <c r="N35" s="16"/>
      <c r="O35" s="5"/>
      <c r="P35" s="5"/>
      <c r="Q35" s="5"/>
      <c r="R35" s="5"/>
      <c r="S35" s="17"/>
      <c r="T35" s="16"/>
      <c r="U35" s="33"/>
      <c r="V35" s="33">
        <v>30</v>
      </c>
      <c r="W35" s="5"/>
      <c r="X35" s="5"/>
      <c r="Y35" s="17">
        <v>3</v>
      </c>
      <c r="Z35" s="16"/>
      <c r="AA35" s="5"/>
      <c r="AB35" s="5"/>
      <c r="AC35" s="5"/>
      <c r="AD35" s="5"/>
      <c r="AE35" s="17"/>
      <c r="AF35" s="16"/>
      <c r="AG35" s="5"/>
      <c r="AH35" s="5"/>
      <c r="AI35" s="5"/>
      <c r="AJ35" s="5"/>
      <c r="AK35" s="17"/>
      <c r="AL35" s="81"/>
    </row>
    <row r="36" spans="2:44" s="10" customFormat="1" x14ac:dyDescent="0.25">
      <c r="B36" s="122"/>
      <c r="C36" s="154"/>
      <c r="D36" s="173"/>
      <c r="E36" s="27" t="s">
        <v>100</v>
      </c>
      <c r="F36" s="80" t="s">
        <v>30</v>
      </c>
      <c r="G36" s="16">
        <f t="shared" ref="G36:G48" si="39">SUM(H36:L36)</f>
        <v>30</v>
      </c>
      <c r="H36" s="5">
        <f t="shared" ref="H36:H48" si="40">SUM(N36,T36,Z36,AF36)</f>
        <v>0</v>
      </c>
      <c r="I36" s="5">
        <f t="shared" ref="I36:I48" si="41">SUM(O36,U36,AA36,AG36)</f>
        <v>0</v>
      </c>
      <c r="J36" s="5">
        <f t="shared" ref="J36:J48" si="42">SUM(P36,V36,AB36,AH36)</f>
        <v>30</v>
      </c>
      <c r="K36" s="5">
        <f t="shared" ref="K36:K48" si="43">SUM(Q36,W36,AC36,AI36)</f>
        <v>0</v>
      </c>
      <c r="L36" s="5">
        <f t="shared" ref="L36:L48" si="44">SUM(R36,X36,AD36,AJ36)</f>
        <v>0</v>
      </c>
      <c r="M36" s="17">
        <f t="shared" ref="M36:M48" si="45">SUM(S36,Y36,AE36,AK36)</f>
        <v>3</v>
      </c>
      <c r="N36" s="16"/>
      <c r="O36" s="5"/>
      <c r="P36" s="5"/>
      <c r="Q36" s="5"/>
      <c r="R36" s="5"/>
      <c r="S36" s="17"/>
      <c r="T36" s="16"/>
      <c r="U36" s="33"/>
      <c r="V36" s="33">
        <v>30</v>
      </c>
      <c r="W36" s="5"/>
      <c r="X36" s="5"/>
      <c r="Y36" s="17">
        <v>3</v>
      </c>
      <c r="Z36" s="16"/>
      <c r="AA36" s="5"/>
      <c r="AB36" s="5"/>
      <c r="AC36" s="5"/>
      <c r="AD36" s="5"/>
      <c r="AE36" s="17"/>
      <c r="AF36" s="16"/>
      <c r="AG36" s="5"/>
      <c r="AH36" s="5"/>
      <c r="AI36" s="5"/>
      <c r="AJ36" s="5"/>
      <c r="AK36" s="17"/>
      <c r="AL36" s="81"/>
    </row>
    <row r="37" spans="2:44" s="10" customFormat="1" x14ac:dyDescent="0.25">
      <c r="B37" s="122"/>
      <c r="C37" s="154"/>
      <c r="D37" s="173"/>
      <c r="E37" s="27" t="s">
        <v>76</v>
      </c>
      <c r="F37" s="80" t="s">
        <v>30</v>
      </c>
      <c r="G37" s="16">
        <f t="shared" si="39"/>
        <v>30</v>
      </c>
      <c r="H37" s="5">
        <f t="shared" si="40"/>
        <v>0</v>
      </c>
      <c r="I37" s="5">
        <f t="shared" si="41"/>
        <v>0</v>
      </c>
      <c r="J37" s="5">
        <f t="shared" si="42"/>
        <v>30</v>
      </c>
      <c r="K37" s="5">
        <f t="shared" si="43"/>
        <v>0</v>
      </c>
      <c r="L37" s="5">
        <f t="shared" si="44"/>
        <v>0</v>
      </c>
      <c r="M37" s="17">
        <f t="shared" si="45"/>
        <v>3</v>
      </c>
      <c r="N37" s="16"/>
      <c r="O37" s="5"/>
      <c r="P37" s="5"/>
      <c r="Q37" s="5"/>
      <c r="R37" s="5"/>
      <c r="S37" s="17"/>
      <c r="T37" s="16"/>
      <c r="U37" s="33"/>
      <c r="V37" s="33">
        <v>30</v>
      </c>
      <c r="W37" s="5"/>
      <c r="X37" s="5"/>
      <c r="Y37" s="17">
        <v>3</v>
      </c>
      <c r="Z37" s="16"/>
      <c r="AA37" s="5"/>
      <c r="AB37" s="5"/>
      <c r="AC37" s="5"/>
      <c r="AD37" s="5"/>
      <c r="AE37" s="17"/>
      <c r="AF37" s="16"/>
      <c r="AG37" s="5"/>
      <c r="AH37" s="5"/>
      <c r="AI37" s="5"/>
      <c r="AJ37" s="5"/>
      <c r="AK37" s="17"/>
      <c r="AL37" s="81"/>
    </row>
    <row r="38" spans="2:44" s="10" customFormat="1" ht="18.600000000000001" customHeight="1" x14ac:dyDescent="0.25">
      <c r="B38" s="122"/>
      <c r="C38" s="154"/>
      <c r="D38" s="173"/>
      <c r="E38" s="27" t="s">
        <v>94</v>
      </c>
      <c r="F38" s="80" t="s">
        <v>30</v>
      </c>
      <c r="G38" s="16">
        <f t="shared" si="39"/>
        <v>30</v>
      </c>
      <c r="H38" s="5">
        <f t="shared" si="40"/>
        <v>0</v>
      </c>
      <c r="I38" s="5">
        <f t="shared" si="41"/>
        <v>0</v>
      </c>
      <c r="J38" s="5">
        <f t="shared" si="42"/>
        <v>30</v>
      </c>
      <c r="K38" s="5">
        <f t="shared" si="43"/>
        <v>0</v>
      </c>
      <c r="L38" s="5">
        <f t="shared" si="44"/>
        <v>0</v>
      </c>
      <c r="M38" s="17">
        <f t="shared" si="45"/>
        <v>3</v>
      </c>
      <c r="N38" s="16"/>
      <c r="O38" s="5"/>
      <c r="P38" s="5"/>
      <c r="Q38" s="5"/>
      <c r="R38" s="5"/>
      <c r="S38" s="17"/>
      <c r="T38" s="16"/>
      <c r="U38" s="33"/>
      <c r="V38" s="33"/>
      <c r="W38" s="5"/>
      <c r="X38" s="5"/>
      <c r="Y38" s="17"/>
      <c r="Z38" s="16"/>
      <c r="AA38" s="5"/>
      <c r="AB38" s="5">
        <v>30</v>
      </c>
      <c r="AC38" s="5"/>
      <c r="AD38" s="5"/>
      <c r="AE38" s="17">
        <v>3</v>
      </c>
      <c r="AF38" s="16"/>
      <c r="AG38" s="5"/>
      <c r="AH38" s="5"/>
      <c r="AI38" s="5"/>
      <c r="AJ38" s="5"/>
      <c r="AK38" s="17"/>
      <c r="AL38" s="81"/>
    </row>
    <row r="39" spans="2:44" s="10" customFormat="1" x14ac:dyDescent="0.25">
      <c r="B39" s="125"/>
      <c r="C39" s="154"/>
      <c r="D39" s="173"/>
      <c r="E39" s="29" t="s">
        <v>44</v>
      </c>
      <c r="F39" s="80" t="s">
        <v>30</v>
      </c>
      <c r="G39" s="16">
        <f t="shared" si="39"/>
        <v>30</v>
      </c>
      <c r="H39" s="5">
        <f t="shared" si="40"/>
        <v>0</v>
      </c>
      <c r="I39" s="5">
        <f t="shared" si="41"/>
        <v>0</v>
      </c>
      <c r="J39" s="5">
        <f t="shared" si="42"/>
        <v>30</v>
      </c>
      <c r="K39" s="5">
        <f t="shared" si="43"/>
        <v>0</v>
      </c>
      <c r="L39" s="5">
        <f t="shared" si="44"/>
        <v>0</v>
      </c>
      <c r="M39" s="17">
        <f t="shared" si="45"/>
        <v>3</v>
      </c>
      <c r="N39" s="16"/>
      <c r="O39" s="5"/>
      <c r="P39" s="5"/>
      <c r="Q39" s="5"/>
      <c r="R39" s="5"/>
      <c r="S39" s="17"/>
      <c r="T39" s="16"/>
      <c r="U39" s="33"/>
      <c r="V39" s="33"/>
      <c r="W39" s="5"/>
      <c r="X39" s="5"/>
      <c r="Y39" s="17"/>
      <c r="Z39" s="16"/>
      <c r="AA39" s="5"/>
      <c r="AB39" s="5">
        <v>30</v>
      </c>
      <c r="AC39" s="5"/>
      <c r="AD39" s="5"/>
      <c r="AE39" s="17">
        <v>3</v>
      </c>
      <c r="AF39" s="16"/>
      <c r="AG39" s="5"/>
      <c r="AH39" s="5"/>
      <c r="AI39" s="5"/>
      <c r="AJ39" s="5"/>
      <c r="AK39" s="17"/>
      <c r="AL39" s="81"/>
    </row>
    <row r="40" spans="2:44" s="10" customFormat="1" x14ac:dyDescent="0.25">
      <c r="B40" s="125"/>
      <c r="C40" s="154"/>
      <c r="D40" s="173"/>
      <c r="E40" s="27" t="s">
        <v>77</v>
      </c>
      <c r="F40" s="80" t="s">
        <v>30</v>
      </c>
      <c r="G40" s="16">
        <f t="shared" si="39"/>
        <v>30</v>
      </c>
      <c r="H40" s="5">
        <f t="shared" si="40"/>
        <v>0</v>
      </c>
      <c r="I40" s="5">
        <f t="shared" si="41"/>
        <v>0</v>
      </c>
      <c r="J40" s="5">
        <f t="shared" si="42"/>
        <v>30</v>
      </c>
      <c r="K40" s="5">
        <f t="shared" si="43"/>
        <v>0</v>
      </c>
      <c r="L40" s="5">
        <f t="shared" si="44"/>
        <v>0</v>
      </c>
      <c r="M40" s="17">
        <f t="shared" si="45"/>
        <v>3</v>
      </c>
      <c r="N40" s="16"/>
      <c r="O40" s="5"/>
      <c r="P40" s="5"/>
      <c r="Q40" s="5"/>
      <c r="R40" s="5"/>
      <c r="S40" s="17"/>
      <c r="T40" s="16"/>
      <c r="U40" s="33"/>
      <c r="V40" s="33"/>
      <c r="W40" s="5"/>
      <c r="X40" s="5"/>
      <c r="Y40" s="17"/>
      <c r="Z40" s="16"/>
      <c r="AA40" s="5"/>
      <c r="AB40" s="5">
        <v>30</v>
      </c>
      <c r="AC40" s="5"/>
      <c r="AD40" s="5"/>
      <c r="AE40" s="17">
        <v>3</v>
      </c>
      <c r="AF40" s="16"/>
      <c r="AG40" s="5"/>
      <c r="AH40" s="5"/>
      <c r="AI40" s="5"/>
      <c r="AJ40" s="5"/>
      <c r="AK40" s="17"/>
      <c r="AL40" s="81"/>
    </row>
    <row r="41" spans="2:44" s="10" customFormat="1" x14ac:dyDescent="0.25">
      <c r="B41" s="125"/>
      <c r="C41" s="154"/>
      <c r="D41" s="173"/>
      <c r="E41" s="27" t="s">
        <v>82</v>
      </c>
      <c r="F41" s="80" t="s">
        <v>30</v>
      </c>
      <c r="G41" s="16">
        <f t="shared" si="39"/>
        <v>30</v>
      </c>
      <c r="H41" s="5">
        <f t="shared" si="40"/>
        <v>0</v>
      </c>
      <c r="I41" s="5">
        <f t="shared" si="41"/>
        <v>0</v>
      </c>
      <c r="J41" s="5">
        <f t="shared" si="42"/>
        <v>30</v>
      </c>
      <c r="K41" s="5">
        <f t="shared" si="43"/>
        <v>0</v>
      </c>
      <c r="L41" s="5">
        <f t="shared" si="44"/>
        <v>0</v>
      </c>
      <c r="M41" s="17">
        <f t="shared" si="45"/>
        <v>3</v>
      </c>
      <c r="N41" s="16"/>
      <c r="O41" s="5"/>
      <c r="P41" s="5"/>
      <c r="Q41" s="5"/>
      <c r="R41" s="5"/>
      <c r="S41" s="17"/>
      <c r="T41" s="16"/>
      <c r="U41" s="33"/>
      <c r="V41" s="33"/>
      <c r="W41" s="5"/>
      <c r="X41" s="5"/>
      <c r="Y41" s="17"/>
      <c r="Z41" s="16"/>
      <c r="AA41" s="5"/>
      <c r="AB41" s="5">
        <v>30</v>
      </c>
      <c r="AC41" s="5"/>
      <c r="AD41" s="5"/>
      <c r="AE41" s="17">
        <v>3</v>
      </c>
      <c r="AF41" s="16"/>
      <c r="AG41" s="5"/>
      <c r="AH41" s="5"/>
      <c r="AI41" s="5"/>
      <c r="AJ41" s="5"/>
      <c r="AK41" s="17"/>
      <c r="AL41" s="81"/>
    </row>
    <row r="42" spans="2:44" s="10" customFormat="1" x14ac:dyDescent="0.25">
      <c r="B42" s="124"/>
      <c r="C42" s="154"/>
      <c r="D42" s="173"/>
      <c r="E42" s="27" t="s">
        <v>98</v>
      </c>
      <c r="F42" s="80" t="s">
        <v>30</v>
      </c>
      <c r="G42" s="16">
        <f t="shared" si="39"/>
        <v>30</v>
      </c>
      <c r="H42" s="5">
        <f t="shared" si="40"/>
        <v>0</v>
      </c>
      <c r="I42" s="5">
        <f t="shared" si="41"/>
        <v>0</v>
      </c>
      <c r="J42" s="5">
        <f t="shared" si="42"/>
        <v>30</v>
      </c>
      <c r="K42" s="5">
        <f t="shared" si="43"/>
        <v>0</v>
      </c>
      <c r="L42" s="5">
        <f t="shared" si="44"/>
        <v>0</v>
      </c>
      <c r="M42" s="17">
        <f t="shared" si="45"/>
        <v>3</v>
      </c>
      <c r="N42" s="16"/>
      <c r="O42" s="5"/>
      <c r="P42" s="5"/>
      <c r="Q42" s="5"/>
      <c r="R42" s="5"/>
      <c r="S42" s="17"/>
      <c r="T42" s="16"/>
      <c r="U42" s="33"/>
      <c r="V42" s="33"/>
      <c r="W42" s="5"/>
      <c r="X42" s="5"/>
      <c r="Y42" s="17"/>
      <c r="Z42" s="16"/>
      <c r="AA42" s="5"/>
      <c r="AB42" s="5">
        <v>30</v>
      </c>
      <c r="AC42" s="5"/>
      <c r="AD42" s="5"/>
      <c r="AE42" s="17">
        <v>3</v>
      </c>
      <c r="AF42" s="16"/>
      <c r="AG42" s="5"/>
      <c r="AH42" s="5"/>
      <c r="AI42" s="5"/>
      <c r="AJ42" s="5"/>
      <c r="AK42" s="17"/>
      <c r="AL42" s="81"/>
    </row>
    <row r="43" spans="2:44" s="10" customFormat="1" ht="15" customHeight="1" x14ac:dyDescent="0.25">
      <c r="B43" s="122"/>
      <c r="C43" s="154" t="s">
        <v>45</v>
      </c>
      <c r="D43" s="195" t="s">
        <v>40</v>
      </c>
      <c r="E43" s="27" t="s">
        <v>49</v>
      </c>
      <c r="F43" s="80" t="s">
        <v>30</v>
      </c>
      <c r="G43" s="16">
        <f t="shared" si="39"/>
        <v>30</v>
      </c>
      <c r="H43" s="5">
        <f t="shared" si="40"/>
        <v>15</v>
      </c>
      <c r="I43" s="5">
        <f t="shared" si="41"/>
        <v>15</v>
      </c>
      <c r="J43" s="5">
        <f t="shared" si="42"/>
        <v>0</v>
      </c>
      <c r="K43" s="5">
        <f t="shared" si="43"/>
        <v>0</v>
      </c>
      <c r="L43" s="5">
        <f t="shared" si="44"/>
        <v>0</v>
      </c>
      <c r="M43" s="17">
        <f t="shared" si="45"/>
        <v>3</v>
      </c>
      <c r="N43" s="16"/>
      <c r="O43" s="5"/>
      <c r="P43" s="5"/>
      <c r="Q43" s="5"/>
      <c r="R43" s="5"/>
      <c r="S43" s="17"/>
      <c r="T43" s="16">
        <v>15</v>
      </c>
      <c r="U43" s="33">
        <v>15</v>
      </c>
      <c r="V43" s="33"/>
      <c r="W43" s="5"/>
      <c r="X43" s="5"/>
      <c r="Y43" s="17">
        <v>3</v>
      </c>
      <c r="Z43" s="16"/>
      <c r="AA43" s="5"/>
      <c r="AB43" s="5"/>
      <c r="AC43" s="5"/>
      <c r="AD43" s="5"/>
      <c r="AE43" s="17"/>
      <c r="AF43" s="16"/>
      <c r="AG43" s="5"/>
      <c r="AH43" s="5"/>
      <c r="AI43" s="5"/>
      <c r="AJ43" s="5"/>
      <c r="AK43" s="17"/>
      <c r="AL43" s="81"/>
    </row>
    <row r="44" spans="2:44" s="10" customFormat="1" x14ac:dyDescent="0.25">
      <c r="B44" s="122"/>
      <c r="C44" s="154"/>
      <c r="D44" s="195"/>
      <c r="E44" s="27" t="s">
        <v>48</v>
      </c>
      <c r="F44" s="80" t="s">
        <v>30</v>
      </c>
      <c r="G44" s="16">
        <f t="shared" si="39"/>
        <v>30</v>
      </c>
      <c r="H44" s="5">
        <f t="shared" si="40"/>
        <v>15</v>
      </c>
      <c r="I44" s="5">
        <f t="shared" si="41"/>
        <v>15</v>
      </c>
      <c r="J44" s="5">
        <f t="shared" si="42"/>
        <v>0</v>
      </c>
      <c r="K44" s="5">
        <f t="shared" si="43"/>
        <v>0</v>
      </c>
      <c r="L44" s="5">
        <f t="shared" si="44"/>
        <v>0</v>
      </c>
      <c r="M44" s="17">
        <f t="shared" si="45"/>
        <v>3</v>
      </c>
      <c r="N44" s="16"/>
      <c r="O44" s="5"/>
      <c r="P44" s="5"/>
      <c r="Q44" s="5"/>
      <c r="R44" s="5"/>
      <c r="S44" s="17"/>
      <c r="T44" s="16">
        <v>15</v>
      </c>
      <c r="U44" s="33">
        <v>15</v>
      </c>
      <c r="V44" s="33"/>
      <c r="W44" s="5"/>
      <c r="X44" s="5"/>
      <c r="Y44" s="17">
        <v>3</v>
      </c>
      <c r="Z44" s="16"/>
      <c r="AA44" s="5"/>
      <c r="AB44" s="5"/>
      <c r="AC44" s="5"/>
      <c r="AD44" s="5"/>
      <c r="AE44" s="17"/>
      <c r="AF44" s="16"/>
      <c r="AG44" s="5"/>
      <c r="AH44" s="5"/>
      <c r="AI44" s="5"/>
      <c r="AJ44" s="5"/>
      <c r="AK44" s="17"/>
      <c r="AL44" s="81"/>
    </row>
    <row r="45" spans="2:44" s="10" customFormat="1" x14ac:dyDescent="0.25">
      <c r="B45" s="123"/>
      <c r="C45" s="154"/>
      <c r="D45" s="195"/>
      <c r="E45" s="29" t="s">
        <v>101</v>
      </c>
      <c r="F45" s="80" t="s">
        <v>30</v>
      </c>
      <c r="G45" s="16">
        <f t="shared" si="39"/>
        <v>30</v>
      </c>
      <c r="H45" s="5">
        <f t="shared" si="40"/>
        <v>0</v>
      </c>
      <c r="I45" s="5">
        <f t="shared" si="41"/>
        <v>0</v>
      </c>
      <c r="J45" s="5">
        <f t="shared" si="42"/>
        <v>30</v>
      </c>
      <c r="K45" s="5">
        <f t="shared" si="43"/>
        <v>0</v>
      </c>
      <c r="L45" s="5">
        <f t="shared" si="44"/>
        <v>0</v>
      </c>
      <c r="M45" s="17">
        <f t="shared" si="45"/>
        <v>2</v>
      </c>
      <c r="N45" s="16"/>
      <c r="O45" s="5"/>
      <c r="P45" s="5"/>
      <c r="Q45" s="5"/>
      <c r="R45" s="5"/>
      <c r="S45" s="17"/>
      <c r="T45" s="16"/>
      <c r="U45" s="33"/>
      <c r="V45" s="33"/>
      <c r="W45" s="5"/>
      <c r="X45" s="5"/>
      <c r="Y45" s="17"/>
      <c r="Z45" s="16"/>
      <c r="AA45" s="5"/>
      <c r="AB45" s="5">
        <v>30</v>
      </c>
      <c r="AC45" s="5"/>
      <c r="AD45" s="5"/>
      <c r="AE45" s="17">
        <v>2</v>
      </c>
      <c r="AF45" s="16"/>
      <c r="AG45" s="5"/>
      <c r="AH45" s="5"/>
      <c r="AI45" s="5"/>
      <c r="AJ45" s="5"/>
      <c r="AK45" s="17"/>
      <c r="AL45" s="82"/>
      <c r="AM45"/>
      <c r="AN45"/>
      <c r="AO45"/>
      <c r="AP45"/>
      <c r="AQ45"/>
      <c r="AR45"/>
    </row>
    <row r="46" spans="2:44" s="10" customFormat="1" x14ac:dyDescent="0.25">
      <c r="B46" s="123"/>
      <c r="C46" s="154"/>
      <c r="D46" s="195"/>
      <c r="E46" s="27" t="s">
        <v>50</v>
      </c>
      <c r="F46" s="80" t="s">
        <v>30</v>
      </c>
      <c r="G46" s="16">
        <f t="shared" si="39"/>
        <v>45</v>
      </c>
      <c r="H46" s="5">
        <f t="shared" si="40"/>
        <v>30</v>
      </c>
      <c r="I46" s="5">
        <f t="shared" si="41"/>
        <v>15</v>
      </c>
      <c r="J46" s="5">
        <f t="shared" si="42"/>
        <v>0</v>
      </c>
      <c r="K46" s="5">
        <f t="shared" si="43"/>
        <v>0</v>
      </c>
      <c r="L46" s="5">
        <f t="shared" si="44"/>
        <v>0</v>
      </c>
      <c r="M46" s="17">
        <f t="shared" si="45"/>
        <v>3</v>
      </c>
      <c r="N46" s="16"/>
      <c r="O46" s="5"/>
      <c r="P46" s="5"/>
      <c r="Q46" s="5"/>
      <c r="R46" s="5"/>
      <c r="S46" s="17"/>
      <c r="T46" s="16"/>
      <c r="U46" s="33"/>
      <c r="V46" s="33"/>
      <c r="W46" s="5"/>
      <c r="X46" s="5"/>
      <c r="Y46" s="17"/>
      <c r="Z46" s="16">
        <v>30</v>
      </c>
      <c r="AA46" s="5">
        <v>15</v>
      </c>
      <c r="AB46" s="5"/>
      <c r="AC46" s="5"/>
      <c r="AD46" s="5"/>
      <c r="AE46" s="17">
        <v>3</v>
      </c>
      <c r="AF46" s="16"/>
      <c r="AG46" s="5"/>
      <c r="AH46" s="5"/>
      <c r="AI46" s="5"/>
      <c r="AJ46" s="5"/>
      <c r="AK46" s="17"/>
      <c r="AL46" s="82"/>
      <c r="AM46"/>
      <c r="AN46"/>
      <c r="AO46"/>
      <c r="AP46"/>
      <c r="AQ46"/>
      <c r="AR46"/>
    </row>
    <row r="47" spans="2:44" s="10" customFormat="1" ht="17.45" customHeight="1" x14ac:dyDescent="0.25">
      <c r="B47" s="123"/>
      <c r="C47" s="154"/>
      <c r="D47" s="195"/>
      <c r="E47" s="27" t="s">
        <v>46</v>
      </c>
      <c r="F47" s="80" t="s">
        <v>30</v>
      </c>
      <c r="G47" s="16">
        <f t="shared" si="39"/>
        <v>30</v>
      </c>
      <c r="H47" s="5">
        <f t="shared" si="40"/>
        <v>0</v>
      </c>
      <c r="I47" s="5">
        <f t="shared" si="41"/>
        <v>0</v>
      </c>
      <c r="J47" s="5">
        <f t="shared" si="42"/>
        <v>30</v>
      </c>
      <c r="K47" s="5">
        <f t="shared" si="43"/>
        <v>0</v>
      </c>
      <c r="L47" s="5">
        <f t="shared" si="44"/>
        <v>0</v>
      </c>
      <c r="M47" s="17">
        <f t="shared" si="45"/>
        <v>2</v>
      </c>
      <c r="N47" s="16"/>
      <c r="O47" s="5"/>
      <c r="P47" s="5"/>
      <c r="Q47" s="5"/>
      <c r="R47" s="5"/>
      <c r="S47" s="17"/>
      <c r="T47" s="16"/>
      <c r="U47" s="5"/>
      <c r="V47" s="5">
        <v>30</v>
      </c>
      <c r="W47" s="5"/>
      <c r="X47" s="5"/>
      <c r="Y47" s="17">
        <v>2</v>
      </c>
      <c r="Z47" s="16"/>
      <c r="AA47" s="5"/>
      <c r="AB47" s="5"/>
      <c r="AC47" s="5"/>
      <c r="AD47" s="5"/>
      <c r="AE47" s="17"/>
      <c r="AF47" s="16"/>
      <c r="AG47" s="5"/>
      <c r="AH47" s="5"/>
      <c r="AI47" s="5"/>
      <c r="AJ47" s="5"/>
      <c r="AK47" s="17"/>
      <c r="AL47" s="82"/>
      <c r="AM47"/>
      <c r="AN47"/>
      <c r="AO47"/>
      <c r="AP47"/>
      <c r="AQ47"/>
      <c r="AR47"/>
    </row>
    <row r="48" spans="2:44" s="10" customFormat="1" ht="17.45" customHeight="1" x14ac:dyDescent="0.25">
      <c r="B48" s="123"/>
      <c r="C48" s="154"/>
      <c r="D48" s="172" t="s">
        <v>43</v>
      </c>
      <c r="E48" s="27" t="s">
        <v>99</v>
      </c>
      <c r="F48" s="80" t="s">
        <v>30</v>
      </c>
      <c r="G48" s="16">
        <f t="shared" si="39"/>
        <v>30</v>
      </c>
      <c r="H48" s="5">
        <f t="shared" si="40"/>
        <v>0</v>
      </c>
      <c r="I48" s="5">
        <f t="shared" si="41"/>
        <v>0</v>
      </c>
      <c r="J48" s="5">
        <f t="shared" si="42"/>
        <v>30</v>
      </c>
      <c r="K48" s="5">
        <f t="shared" si="43"/>
        <v>0</v>
      </c>
      <c r="L48" s="5">
        <f t="shared" si="44"/>
        <v>0</v>
      </c>
      <c r="M48" s="17">
        <f t="shared" si="45"/>
        <v>3</v>
      </c>
      <c r="N48" s="16"/>
      <c r="O48" s="5"/>
      <c r="P48" s="5"/>
      <c r="Q48" s="5"/>
      <c r="R48" s="5"/>
      <c r="S48" s="17"/>
      <c r="T48" s="16"/>
      <c r="U48" s="5"/>
      <c r="V48" s="33">
        <v>30</v>
      </c>
      <c r="W48" s="5"/>
      <c r="X48" s="5"/>
      <c r="Y48" s="17">
        <v>3</v>
      </c>
      <c r="Z48" s="16"/>
      <c r="AA48" s="5"/>
      <c r="AB48" s="5"/>
      <c r="AC48" s="5"/>
      <c r="AD48" s="5"/>
      <c r="AE48" s="17"/>
      <c r="AF48" s="16"/>
      <c r="AG48" s="5"/>
      <c r="AH48" s="5"/>
      <c r="AI48" s="5"/>
      <c r="AJ48" s="5"/>
      <c r="AK48" s="17"/>
      <c r="AL48" s="82"/>
      <c r="AM48"/>
      <c r="AN48"/>
      <c r="AO48"/>
      <c r="AP48"/>
      <c r="AQ48"/>
      <c r="AR48"/>
    </row>
    <row r="49" spans="2:44" s="10" customFormat="1" ht="15" customHeight="1" x14ac:dyDescent="0.25">
      <c r="B49" s="125"/>
      <c r="C49" s="154"/>
      <c r="D49" s="173"/>
      <c r="E49" s="27" t="s">
        <v>51</v>
      </c>
      <c r="F49" s="80" t="s">
        <v>30</v>
      </c>
      <c r="G49" s="16">
        <f t="shared" si="35"/>
        <v>30</v>
      </c>
      <c r="H49" s="5">
        <f t="shared" si="36"/>
        <v>0</v>
      </c>
      <c r="I49" s="5">
        <f t="shared" si="37"/>
        <v>0</v>
      </c>
      <c r="J49" s="5">
        <f t="shared" si="38"/>
        <v>30</v>
      </c>
      <c r="K49" s="5">
        <f t="shared" si="32"/>
        <v>0</v>
      </c>
      <c r="L49" s="5">
        <f t="shared" si="33"/>
        <v>0</v>
      </c>
      <c r="M49" s="17">
        <f t="shared" si="34"/>
        <v>3</v>
      </c>
      <c r="N49" s="16"/>
      <c r="O49" s="5"/>
      <c r="P49" s="5"/>
      <c r="Q49" s="5"/>
      <c r="R49" s="5"/>
      <c r="S49" s="17"/>
      <c r="T49" s="16"/>
      <c r="U49" s="33"/>
      <c r="V49" s="33">
        <v>30</v>
      </c>
      <c r="W49" s="5"/>
      <c r="X49" s="5"/>
      <c r="Y49" s="17">
        <v>3</v>
      </c>
      <c r="Z49" s="16"/>
      <c r="AA49" s="5"/>
      <c r="AB49" s="5"/>
      <c r="AC49" s="5"/>
      <c r="AD49" s="5"/>
      <c r="AE49" s="17"/>
      <c r="AF49" s="16"/>
      <c r="AG49" s="5"/>
      <c r="AH49" s="5"/>
      <c r="AI49" s="5"/>
      <c r="AJ49" s="5"/>
      <c r="AK49" s="17"/>
      <c r="AL49" s="82"/>
      <c r="AM49"/>
      <c r="AN49"/>
      <c r="AO49"/>
      <c r="AP49"/>
      <c r="AQ49"/>
      <c r="AR49"/>
    </row>
    <row r="50" spans="2:44" s="10" customFormat="1" x14ac:dyDescent="0.25">
      <c r="B50" s="125"/>
      <c r="C50" s="154"/>
      <c r="D50" s="173"/>
      <c r="E50" s="27" t="s">
        <v>52</v>
      </c>
      <c r="F50" s="80" t="s">
        <v>30</v>
      </c>
      <c r="G50" s="16">
        <f t="shared" si="35"/>
        <v>30</v>
      </c>
      <c r="H50" s="5">
        <f t="shared" si="36"/>
        <v>0</v>
      </c>
      <c r="I50" s="5">
        <f t="shared" si="37"/>
        <v>0</v>
      </c>
      <c r="J50" s="5">
        <f t="shared" si="38"/>
        <v>30</v>
      </c>
      <c r="K50" s="5">
        <f t="shared" si="32"/>
        <v>0</v>
      </c>
      <c r="L50" s="5">
        <f t="shared" si="33"/>
        <v>0</v>
      </c>
      <c r="M50" s="17">
        <f t="shared" si="34"/>
        <v>3</v>
      </c>
      <c r="N50" s="16"/>
      <c r="O50" s="5"/>
      <c r="P50" s="5"/>
      <c r="Q50" s="5"/>
      <c r="R50" s="5"/>
      <c r="S50" s="17"/>
      <c r="T50" s="16"/>
      <c r="U50" s="33"/>
      <c r="V50" s="33">
        <v>30</v>
      </c>
      <c r="W50" s="5"/>
      <c r="X50" s="5"/>
      <c r="Y50" s="17">
        <v>3</v>
      </c>
      <c r="Z50" s="16"/>
      <c r="AA50" s="5"/>
      <c r="AB50" s="5"/>
      <c r="AC50" s="5"/>
      <c r="AD50" s="5"/>
      <c r="AE50" s="17"/>
      <c r="AF50" s="16"/>
      <c r="AG50" s="5"/>
      <c r="AH50" s="5"/>
      <c r="AI50" s="5"/>
      <c r="AJ50" s="5"/>
      <c r="AK50" s="17"/>
      <c r="AL50" s="82"/>
      <c r="AM50"/>
      <c r="AN50"/>
      <c r="AO50"/>
      <c r="AP50"/>
      <c r="AQ50"/>
      <c r="AR50"/>
    </row>
    <row r="51" spans="2:44" s="10" customFormat="1" x14ac:dyDescent="0.25">
      <c r="B51" s="125"/>
      <c r="C51" s="154"/>
      <c r="D51" s="173"/>
      <c r="E51" s="29" t="s">
        <v>53</v>
      </c>
      <c r="F51" s="80" t="s">
        <v>30</v>
      </c>
      <c r="G51" s="16">
        <f t="shared" si="35"/>
        <v>30</v>
      </c>
      <c r="H51" s="5">
        <f t="shared" si="36"/>
        <v>0</v>
      </c>
      <c r="I51" s="5">
        <f t="shared" si="37"/>
        <v>0</v>
      </c>
      <c r="J51" s="5">
        <f t="shared" si="38"/>
        <v>30</v>
      </c>
      <c r="K51" s="5">
        <f t="shared" si="32"/>
        <v>0</v>
      </c>
      <c r="L51" s="5">
        <f t="shared" si="33"/>
        <v>0</v>
      </c>
      <c r="M51" s="17">
        <f t="shared" si="34"/>
        <v>3</v>
      </c>
      <c r="N51" s="16"/>
      <c r="O51" s="5"/>
      <c r="P51" s="5"/>
      <c r="Q51" s="5"/>
      <c r="R51" s="5"/>
      <c r="S51" s="17"/>
      <c r="T51" s="16"/>
      <c r="U51" s="33"/>
      <c r="V51" s="33">
        <v>30</v>
      </c>
      <c r="W51" s="5"/>
      <c r="X51" s="5"/>
      <c r="Y51" s="17">
        <v>3</v>
      </c>
      <c r="Z51" s="16"/>
      <c r="AA51" s="5"/>
      <c r="AB51" s="5"/>
      <c r="AC51" s="5"/>
      <c r="AD51" s="5"/>
      <c r="AE51" s="17"/>
      <c r="AF51" s="16"/>
      <c r="AG51" s="5"/>
      <c r="AH51" s="5"/>
      <c r="AI51" s="5"/>
      <c r="AJ51" s="5"/>
      <c r="AK51" s="17"/>
      <c r="AL51" s="82"/>
      <c r="AM51"/>
      <c r="AN51"/>
      <c r="AO51"/>
      <c r="AP51"/>
      <c r="AQ51"/>
      <c r="AR51"/>
    </row>
    <row r="52" spans="2:44" s="10" customFormat="1" x14ac:dyDescent="0.25">
      <c r="B52" s="122"/>
      <c r="C52" s="154"/>
      <c r="D52" s="173"/>
      <c r="E52" s="27" t="s">
        <v>95</v>
      </c>
      <c r="F52" s="80" t="s">
        <v>30</v>
      </c>
      <c r="G52" s="16">
        <f t="shared" si="35"/>
        <v>30</v>
      </c>
      <c r="H52" s="5">
        <f t="shared" si="36"/>
        <v>0</v>
      </c>
      <c r="I52" s="5">
        <f t="shared" si="37"/>
        <v>0</v>
      </c>
      <c r="J52" s="5">
        <f t="shared" si="38"/>
        <v>30</v>
      </c>
      <c r="K52" s="5">
        <f t="shared" si="32"/>
        <v>0</v>
      </c>
      <c r="L52" s="5">
        <f t="shared" si="33"/>
        <v>0</v>
      </c>
      <c r="M52" s="17">
        <f t="shared" si="34"/>
        <v>3</v>
      </c>
      <c r="N52" s="16"/>
      <c r="O52" s="5"/>
      <c r="P52" s="5"/>
      <c r="Q52" s="5"/>
      <c r="R52" s="5"/>
      <c r="S52" s="17"/>
      <c r="T52" s="16"/>
      <c r="U52" s="33"/>
      <c r="V52" s="5">
        <v>30</v>
      </c>
      <c r="W52" s="5"/>
      <c r="X52" s="5"/>
      <c r="Y52" s="17">
        <v>3</v>
      </c>
      <c r="Z52" s="16"/>
      <c r="AA52" s="5"/>
      <c r="AB52" s="5"/>
      <c r="AC52" s="5"/>
      <c r="AD52" s="5"/>
      <c r="AE52" s="17"/>
      <c r="AF52" s="16"/>
      <c r="AG52" s="5"/>
      <c r="AH52" s="5"/>
      <c r="AI52" s="5"/>
      <c r="AJ52" s="5"/>
      <c r="AK52" s="17"/>
      <c r="AL52" s="82"/>
      <c r="AM52"/>
      <c r="AN52"/>
      <c r="AO52"/>
      <c r="AP52"/>
      <c r="AQ52"/>
      <c r="AR52"/>
    </row>
    <row r="53" spans="2:44" s="10" customFormat="1" x14ac:dyDescent="0.25">
      <c r="B53" s="122"/>
      <c r="C53" s="154"/>
      <c r="D53" s="173"/>
      <c r="E53" s="27" t="s">
        <v>47</v>
      </c>
      <c r="F53" s="80" t="s">
        <v>30</v>
      </c>
      <c r="G53" s="16">
        <f t="shared" ref="G53" si="46">SUM(H53:L53)</f>
        <v>30</v>
      </c>
      <c r="H53" s="5">
        <f t="shared" ref="H53" si="47">SUM(N53,T53,Z53,AF53)</f>
        <v>0</v>
      </c>
      <c r="I53" s="5">
        <f t="shared" ref="I53" si="48">SUM(O53,U53,AA53,AG53)</f>
        <v>0</v>
      </c>
      <c r="J53" s="5">
        <f t="shared" ref="J53" si="49">SUM(P53,V53,AB53,AH53)</f>
        <v>30</v>
      </c>
      <c r="K53" s="5">
        <f t="shared" ref="K53" si="50">SUM(Q53,W53,AC53,AI53)</f>
        <v>0</v>
      </c>
      <c r="L53" s="5">
        <f t="shared" ref="L53" si="51">SUM(R53,X53,AD53,AJ53)</f>
        <v>0</v>
      </c>
      <c r="M53" s="17">
        <f t="shared" ref="M53" si="52">SUM(S53,Y53,AE53,AK53)</f>
        <v>3</v>
      </c>
      <c r="N53" s="16"/>
      <c r="O53" s="5"/>
      <c r="P53" s="5"/>
      <c r="Q53" s="5"/>
      <c r="R53" s="5"/>
      <c r="S53" s="17"/>
      <c r="T53" s="16"/>
      <c r="U53" s="33"/>
      <c r="V53" s="5"/>
      <c r="W53" s="5"/>
      <c r="X53" s="5"/>
      <c r="Y53" s="17"/>
      <c r="Z53" s="16"/>
      <c r="AA53" s="5"/>
      <c r="AB53" s="5">
        <v>30</v>
      </c>
      <c r="AC53" s="5"/>
      <c r="AD53" s="5"/>
      <c r="AE53" s="17">
        <v>3</v>
      </c>
      <c r="AF53" s="16"/>
      <c r="AG53" s="5"/>
      <c r="AH53" s="5"/>
      <c r="AI53" s="5"/>
      <c r="AJ53" s="5"/>
      <c r="AK53" s="17"/>
      <c r="AL53" s="82"/>
      <c r="AM53"/>
      <c r="AN53"/>
      <c r="AO53"/>
      <c r="AP53"/>
      <c r="AQ53"/>
      <c r="AR53"/>
    </row>
    <row r="54" spans="2:44" s="10" customFormat="1" ht="19.899999999999999" customHeight="1" x14ac:dyDescent="0.25">
      <c r="B54" s="122"/>
      <c r="C54" s="154"/>
      <c r="D54" s="173"/>
      <c r="E54" s="27" t="s">
        <v>54</v>
      </c>
      <c r="F54" s="80" t="s">
        <v>30</v>
      </c>
      <c r="G54" s="16">
        <f t="shared" si="35"/>
        <v>30</v>
      </c>
      <c r="H54" s="5">
        <f t="shared" si="36"/>
        <v>0</v>
      </c>
      <c r="I54" s="5">
        <f t="shared" si="37"/>
        <v>0</v>
      </c>
      <c r="J54" s="5">
        <f t="shared" si="38"/>
        <v>30</v>
      </c>
      <c r="K54" s="5">
        <f t="shared" si="32"/>
        <v>0</v>
      </c>
      <c r="L54" s="5">
        <f t="shared" si="33"/>
        <v>0</v>
      </c>
      <c r="M54" s="17">
        <f t="shared" si="34"/>
        <v>3</v>
      </c>
      <c r="N54" s="16"/>
      <c r="O54" s="5"/>
      <c r="P54" s="5"/>
      <c r="Q54" s="5"/>
      <c r="R54" s="5"/>
      <c r="S54" s="17"/>
      <c r="T54" s="16"/>
      <c r="U54" s="33"/>
      <c r="V54" s="33"/>
      <c r="W54" s="5"/>
      <c r="X54" s="5"/>
      <c r="Y54" s="17"/>
      <c r="Z54" s="16"/>
      <c r="AA54" s="5"/>
      <c r="AB54" s="5">
        <v>30</v>
      </c>
      <c r="AC54" s="5"/>
      <c r="AD54" s="5"/>
      <c r="AE54" s="17">
        <v>3</v>
      </c>
      <c r="AF54" s="16"/>
      <c r="AG54" s="5"/>
      <c r="AH54" s="5"/>
      <c r="AI54" s="5"/>
      <c r="AJ54" s="5"/>
      <c r="AK54" s="17"/>
      <c r="AL54" s="82"/>
      <c r="AM54"/>
      <c r="AN54"/>
      <c r="AO54"/>
      <c r="AP54"/>
      <c r="AQ54"/>
      <c r="AR54"/>
    </row>
    <row r="55" spans="2:44" s="10" customFormat="1" x14ac:dyDescent="0.25">
      <c r="B55" s="125"/>
      <c r="C55" s="154"/>
      <c r="D55" s="173"/>
      <c r="E55" s="27" t="s">
        <v>55</v>
      </c>
      <c r="F55" s="80" t="s">
        <v>30</v>
      </c>
      <c r="G55" s="16">
        <f t="shared" si="35"/>
        <v>30</v>
      </c>
      <c r="H55" s="5">
        <f t="shared" si="36"/>
        <v>0</v>
      </c>
      <c r="I55" s="5">
        <f t="shared" si="37"/>
        <v>0</v>
      </c>
      <c r="J55" s="5">
        <f t="shared" si="38"/>
        <v>30</v>
      </c>
      <c r="K55" s="5">
        <f t="shared" si="32"/>
        <v>0</v>
      </c>
      <c r="L55" s="5">
        <f t="shared" si="33"/>
        <v>0</v>
      </c>
      <c r="M55" s="17">
        <f t="shared" si="34"/>
        <v>3</v>
      </c>
      <c r="N55" s="16"/>
      <c r="O55" s="5"/>
      <c r="P55" s="5"/>
      <c r="Q55" s="5"/>
      <c r="R55" s="5"/>
      <c r="S55" s="17"/>
      <c r="T55" s="16"/>
      <c r="U55" s="33"/>
      <c r="V55" s="33"/>
      <c r="W55" s="5"/>
      <c r="X55" s="5"/>
      <c r="Y55" s="17"/>
      <c r="Z55" s="16"/>
      <c r="AA55" s="5"/>
      <c r="AB55" s="5">
        <v>30</v>
      </c>
      <c r="AC55" s="5"/>
      <c r="AD55" s="5"/>
      <c r="AE55" s="17">
        <v>3</v>
      </c>
      <c r="AF55" s="16"/>
      <c r="AG55" s="5"/>
      <c r="AH55" s="5"/>
      <c r="AI55" s="5"/>
      <c r="AJ55" s="5"/>
      <c r="AK55" s="17"/>
      <c r="AL55" s="82"/>
      <c r="AM55"/>
      <c r="AN55"/>
      <c r="AO55"/>
      <c r="AP55"/>
      <c r="AQ55"/>
      <c r="AR55"/>
    </row>
    <row r="56" spans="2:44" s="10" customFormat="1" ht="16.899999999999999" customHeight="1" x14ac:dyDescent="0.25">
      <c r="B56" s="125"/>
      <c r="C56" s="154"/>
      <c r="D56" s="173"/>
      <c r="E56" s="27" t="s">
        <v>56</v>
      </c>
      <c r="F56" s="80" t="s">
        <v>30</v>
      </c>
      <c r="G56" s="16">
        <f t="shared" si="35"/>
        <v>30</v>
      </c>
      <c r="H56" s="5">
        <f t="shared" si="36"/>
        <v>0</v>
      </c>
      <c r="I56" s="5">
        <f t="shared" si="37"/>
        <v>0</v>
      </c>
      <c r="J56" s="5">
        <f t="shared" si="38"/>
        <v>30</v>
      </c>
      <c r="K56" s="5">
        <f t="shared" si="32"/>
        <v>0</v>
      </c>
      <c r="L56" s="5">
        <f t="shared" si="33"/>
        <v>0</v>
      </c>
      <c r="M56" s="17">
        <f t="shared" si="34"/>
        <v>3</v>
      </c>
      <c r="N56" s="16"/>
      <c r="O56" s="5"/>
      <c r="P56" s="5"/>
      <c r="Q56" s="5"/>
      <c r="R56" s="5"/>
      <c r="S56" s="17"/>
      <c r="T56" s="16"/>
      <c r="U56" s="33"/>
      <c r="V56" s="33"/>
      <c r="W56" s="5"/>
      <c r="X56" s="5"/>
      <c r="Y56" s="17"/>
      <c r="Z56" s="16"/>
      <c r="AA56" s="5"/>
      <c r="AB56" s="5">
        <v>30</v>
      </c>
      <c r="AC56" s="5"/>
      <c r="AD56" s="5"/>
      <c r="AE56" s="17">
        <v>3</v>
      </c>
      <c r="AF56" s="16"/>
      <c r="AG56" s="5"/>
      <c r="AH56" s="5"/>
      <c r="AI56" s="5"/>
      <c r="AJ56" s="5"/>
      <c r="AK56" s="17"/>
      <c r="AL56" s="82"/>
      <c r="AM56"/>
      <c r="AN56"/>
      <c r="AO56"/>
      <c r="AP56"/>
      <c r="AQ56"/>
      <c r="AR56"/>
    </row>
    <row r="57" spans="2:44" s="10" customFormat="1" ht="15.6" customHeight="1" x14ac:dyDescent="0.25">
      <c r="B57" s="125"/>
      <c r="C57" s="154"/>
      <c r="D57" s="174"/>
      <c r="E57" s="27" t="s">
        <v>57</v>
      </c>
      <c r="F57" s="80" t="s">
        <v>30</v>
      </c>
      <c r="G57" s="16">
        <f t="shared" si="35"/>
        <v>30</v>
      </c>
      <c r="H57" s="5">
        <f t="shared" si="36"/>
        <v>0</v>
      </c>
      <c r="I57" s="5">
        <f t="shared" si="37"/>
        <v>0</v>
      </c>
      <c r="J57" s="5">
        <f t="shared" si="38"/>
        <v>30</v>
      </c>
      <c r="K57" s="5">
        <f t="shared" si="32"/>
        <v>0</v>
      </c>
      <c r="L57" s="5">
        <f t="shared" si="33"/>
        <v>0</v>
      </c>
      <c r="M57" s="17">
        <f t="shared" si="34"/>
        <v>3</v>
      </c>
      <c r="N57" s="16"/>
      <c r="O57" s="5"/>
      <c r="P57" s="5"/>
      <c r="Q57" s="5"/>
      <c r="R57" s="5"/>
      <c r="S57" s="17"/>
      <c r="T57" s="16"/>
      <c r="U57" s="33"/>
      <c r="V57" s="33"/>
      <c r="W57" s="5"/>
      <c r="X57" s="5"/>
      <c r="Y57" s="17"/>
      <c r="Z57" s="16"/>
      <c r="AA57" s="5"/>
      <c r="AB57" s="5">
        <v>30</v>
      </c>
      <c r="AC57" s="5"/>
      <c r="AD57" s="5"/>
      <c r="AE57" s="17">
        <v>3</v>
      </c>
      <c r="AF57" s="16"/>
      <c r="AG57" s="5"/>
      <c r="AH57" s="5"/>
      <c r="AI57" s="5"/>
      <c r="AJ57" s="5"/>
      <c r="AK57" s="17"/>
      <c r="AL57" s="82"/>
      <c r="AM57"/>
      <c r="AN57"/>
      <c r="AO57"/>
      <c r="AP57"/>
      <c r="AQ57"/>
      <c r="AR57"/>
    </row>
    <row r="58" spans="2:44" s="24" customFormat="1" ht="15.75" x14ac:dyDescent="0.25">
      <c r="B58" s="170" t="s">
        <v>58</v>
      </c>
      <c r="C58" s="171"/>
      <c r="D58" s="171"/>
      <c r="E58" s="193"/>
      <c r="F58" s="67"/>
      <c r="G58" s="114">
        <f>SUM(G59:G63)</f>
        <v>81</v>
      </c>
      <c r="H58" s="114">
        <f t="shared" ref="H58:M58" si="53">SUM(H59:H64)</f>
        <v>34</v>
      </c>
      <c r="I58" s="114">
        <f t="shared" si="53"/>
        <v>2</v>
      </c>
      <c r="J58" s="114">
        <f t="shared" si="53"/>
        <v>45</v>
      </c>
      <c r="K58" s="114">
        <f t="shared" si="53"/>
        <v>0</v>
      </c>
      <c r="L58" s="114">
        <f t="shared" si="53"/>
        <v>480</v>
      </c>
      <c r="M58" s="115">
        <f t="shared" si="53"/>
        <v>25</v>
      </c>
      <c r="N58" s="64">
        <f t="shared" ref="N58:AJ58" si="54">SUM(N59:N63)</f>
        <v>34</v>
      </c>
      <c r="O58" s="65">
        <f t="shared" si="54"/>
        <v>2</v>
      </c>
      <c r="P58" s="65">
        <f t="shared" si="54"/>
        <v>0</v>
      </c>
      <c r="Q58" s="65">
        <f t="shared" si="54"/>
        <v>0</v>
      </c>
      <c r="R58" s="65">
        <f t="shared" si="54"/>
        <v>0</v>
      </c>
      <c r="S58" s="66">
        <f t="shared" si="54"/>
        <v>3</v>
      </c>
      <c r="T58" s="64">
        <f t="shared" si="54"/>
        <v>0</v>
      </c>
      <c r="U58" s="65">
        <f t="shared" si="54"/>
        <v>0</v>
      </c>
      <c r="V58" s="65">
        <f t="shared" si="54"/>
        <v>45</v>
      </c>
      <c r="W58" s="65">
        <f t="shared" si="54"/>
        <v>0</v>
      </c>
      <c r="X58" s="65">
        <f t="shared" si="54"/>
        <v>0</v>
      </c>
      <c r="Y58" s="66">
        <f t="shared" si="54"/>
        <v>4</v>
      </c>
      <c r="Z58" s="64">
        <f t="shared" si="54"/>
        <v>0</v>
      </c>
      <c r="AA58" s="65">
        <f t="shared" si="54"/>
        <v>0</v>
      </c>
      <c r="AB58" s="65">
        <f t="shared" si="54"/>
        <v>0</v>
      </c>
      <c r="AC58" s="65">
        <f t="shared" si="54"/>
        <v>0</v>
      </c>
      <c r="AD58" s="65">
        <f t="shared" si="54"/>
        <v>0</v>
      </c>
      <c r="AE58" s="66">
        <f>SUM(AE59:AE64)</f>
        <v>8</v>
      </c>
      <c r="AF58" s="64">
        <f t="shared" si="54"/>
        <v>0</v>
      </c>
      <c r="AG58" s="65">
        <f t="shared" si="54"/>
        <v>0</v>
      </c>
      <c r="AH58" s="65">
        <f t="shared" si="54"/>
        <v>0</v>
      </c>
      <c r="AI58" s="65">
        <f t="shared" si="54"/>
        <v>0</v>
      </c>
      <c r="AJ58" s="65">
        <f t="shared" si="54"/>
        <v>0</v>
      </c>
      <c r="AK58" s="66">
        <f>SUM(AK59:AK64)</f>
        <v>10</v>
      </c>
      <c r="AL58" s="84"/>
      <c r="AM58"/>
      <c r="AN58"/>
      <c r="AO58"/>
      <c r="AP58"/>
      <c r="AQ58"/>
      <c r="AR58"/>
    </row>
    <row r="59" spans="2:44" ht="15.75" x14ac:dyDescent="0.25">
      <c r="B59" s="35"/>
      <c r="C59" s="30"/>
      <c r="D59" s="30"/>
      <c r="E59" s="31" t="s">
        <v>59</v>
      </c>
      <c r="F59" s="11" t="s">
        <v>60</v>
      </c>
      <c r="G59" s="16">
        <f t="shared" ref="G59:G64" si="55">SUM(H59:L59)</f>
        <v>4</v>
      </c>
      <c r="H59" s="5">
        <f t="shared" ref="H59:H64" si="56">SUM(N59,T59,Z59,AF59)</f>
        <v>4</v>
      </c>
      <c r="I59" s="5">
        <f t="shared" ref="I59:I64" si="57">SUM(O59,U59,AA59,AG59)</f>
        <v>0</v>
      </c>
      <c r="J59" s="5">
        <f t="shared" ref="J59:J64" si="58">SUM(P59,V59,AB59,AH59)</f>
        <v>0</v>
      </c>
      <c r="K59" s="5">
        <f t="shared" ref="K59:K64" si="59">SUM(Q59,W59,AC59,AI59)</f>
        <v>0</v>
      </c>
      <c r="L59" s="5">
        <f t="shared" ref="L59:L64" si="60">SUM(R59,X59,AD59,AJ59)</f>
        <v>0</v>
      </c>
      <c r="M59" s="17">
        <f t="shared" ref="M59:M64" si="61">SUM(S59,Y59,AE59,AK59)</f>
        <v>0</v>
      </c>
      <c r="N59" s="14">
        <v>4</v>
      </c>
      <c r="O59" s="1"/>
      <c r="P59" s="1"/>
      <c r="Q59" s="1"/>
      <c r="R59" s="1"/>
      <c r="S59" s="15"/>
      <c r="T59" s="14"/>
      <c r="U59" s="1"/>
      <c r="V59" s="1"/>
      <c r="W59" s="1"/>
      <c r="X59" s="1"/>
      <c r="Y59" s="15"/>
      <c r="Z59" s="14"/>
      <c r="AA59" s="1"/>
      <c r="AB59" s="1"/>
      <c r="AC59" s="1"/>
      <c r="AD59" s="1"/>
      <c r="AE59" s="15"/>
      <c r="AF59" s="14"/>
      <c r="AG59" s="1"/>
      <c r="AH59" s="1"/>
      <c r="AI59" s="1"/>
      <c r="AJ59" s="1"/>
      <c r="AK59" s="15"/>
      <c r="AL59" s="82"/>
    </row>
    <row r="60" spans="2:44" ht="15.75" x14ac:dyDescent="0.25">
      <c r="B60" s="35"/>
      <c r="C60" s="30"/>
      <c r="D60" s="30"/>
      <c r="E60" s="28" t="s">
        <v>61</v>
      </c>
      <c r="F60" s="11" t="s">
        <v>60</v>
      </c>
      <c r="G60" s="16">
        <f t="shared" si="55"/>
        <v>2</v>
      </c>
      <c r="H60" s="5">
        <f t="shared" si="56"/>
        <v>0</v>
      </c>
      <c r="I60" s="5">
        <f t="shared" si="57"/>
        <v>2</v>
      </c>
      <c r="J60" s="5">
        <f t="shared" si="58"/>
        <v>0</v>
      </c>
      <c r="K60" s="5">
        <f t="shared" si="59"/>
        <v>0</v>
      </c>
      <c r="L60" s="5">
        <f t="shared" si="60"/>
        <v>0</v>
      </c>
      <c r="M60" s="17">
        <f t="shared" si="61"/>
        <v>0</v>
      </c>
      <c r="N60" s="14"/>
      <c r="O60" s="1">
        <v>2</v>
      </c>
      <c r="P60" s="1"/>
      <c r="Q60" s="1"/>
      <c r="R60" s="1"/>
      <c r="S60" s="15"/>
      <c r="T60" s="14"/>
      <c r="U60" s="1"/>
      <c r="V60" s="1"/>
      <c r="W60" s="1"/>
      <c r="X60" s="1"/>
      <c r="Y60" s="15"/>
      <c r="Z60" s="14"/>
      <c r="AA60" s="1"/>
      <c r="AB60" s="1"/>
      <c r="AC60" s="1"/>
      <c r="AD60" s="1"/>
      <c r="AE60" s="15"/>
      <c r="AF60" s="14"/>
      <c r="AG60" s="1"/>
      <c r="AH60" s="1"/>
      <c r="AI60" s="1"/>
      <c r="AJ60" s="1"/>
      <c r="AK60" s="15"/>
      <c r="AL60" s="82"/>
    </row>
    <row r="61" spans="2:44" ht="15.75" x14ac:dyDescent="0.25">
      <c r="B61" s="35"/>
      <c r="C61" s="30"/>
      <c r="D61" s="30"/>
      <c r="E61" s="32" t="s">
        <v>62</v>
      </c>
      <c r="F61" s="11" t="s">
        <v>36</v>
      </c>
      <c r="G61" s="16">
        <f t="shared" si="55"/>
        <v>30</v>
      </c>
      <c r="H61" s="5">
        <f t="shared" si="56"/>
        <v>0</v>
      </c>
      <c r="I61" s="5">
        <f t="shared" si="57"/>
        <v>0</v>
      </c>
      <c r="J61" s="5">
        <f t="shared" si="58"/>
        <v>30</v>
      </c>
      <c r="K61" s="5">
        <f t="shared" si="59"/>
        <v>0</v>
      </c>
      <c r="L61" s="5">
        <f t="shared" si="60"/>
        <v>0</v>
      </c>
      <c r="M61" s="17">
        <f t="shared" si="61"/>
        <v>2</v>
      </c>
      <c r="N61" s="14"/>
      <c r="O61" s="1"/>
      <c r="P61" s="1"/>
      <c r="Q61" s="1"/>
      <c r="R61" s="1"/>
      <c r="S61" s="15"/>
      <c r="T61" s="14"/>
      <c r="U61" s="1"/>
      <c r="V61" s="1">
        <v>30</v>
      </c>
      <c r="W61" s="1"/>
      <c r="X61" s="1"/>
      <c r="Y61" s="15">
        <v>2</v>
      </c>
      <c r="Z61" s="14"/>
      <c r="AA61" s="1"/>
      <c r="AB61" s="1"/>
      <c r="AC61" s="1"/>
      <c r="AD61" s="1"/>
      <c r="AE61" s="15"/>
      <c r="AF61" s="14"/>
      <c r="AG61" s="1"/>
      <c r="AH61" s="1"/>
      <c r="AI61" s="1"/>
      <c r="AJ61" s="1"/>
      <c r="AK61" s="15"/>
      <c r="AL61" s="82"/>
    </row>
    <row r="62" spans="2:44" s="10" customFormat="1" x14ac:dyDescent="0.25">
      <c r="B62" s="126"/>
      <c r="C62" s="127"/>
      <c r="D62" s="127"/>
      <c r="E62" s="128" t="s">
        <v>103</v>
      </c>
      <c r="F62" s="80" t="s">
        <v>30</v>
      </c>
      <c r="G62" s="16">
        <f t="shared" si="55"/>
        <v>30</v>
      </c>
      <c r="H62" s="5">
        <f t="shared" si="56"/>
        <v>30</v>
      </c>
      <c r="I62" s="5">
        <f t="shared" si="57"/>
        <v>0</v>
      </c>
      <c r="J62" s="5">
        <f t="shared" si="58"/>
        <v>0</v>
      </c>
      <c r="K62" s="5">
        <f t="shared" si="59"/>
        <v>0</v>
      </c>
      <c r="L62" s="5">
        <f t="shared" si="60"/>
        <v>0</v>
      </c>
      <c r="M62" s="17">
        <f t="shared" si="61"/>
        <v>3</v>
      </c>
      <c r="N62" s="16">
        <v>30</v>
      </c>
      <c r="O62" s="5"/>
      <c r="P62" s="5"/>
      <c r="Q62" s="5"/>
      <c r="R62" s="5"/>
      <c r="S62" s="17">
        <v>3</v>
      </c>
      <c r="T62" s="16"/>
      <c r="U62" s="5"/>
      <c r="V62" s="5"/>
      <c r="W62" s="5"/>
      <c r="X62" s="5"/>
      <c r="Y62" s="17"/>
      <c r="Z62" s="16"/>
      <c r="AA62" s="5"/>
      <c r="AB62" s="5"/>
      <c r="AC62" s="5"/>
      <c r="AD62" s="5"/>
      <c r="AE62" s="17"/>
      <c r="AF62" s="16"/>
      <c r="AG62" s="5"/>
      <c r="AH62" s="5"/>
      <c r="AI62" s="5"/>
      <c r="AJ62" s="5"/>
      <c r="AK62" s="17"/>
      <c r="AL62" s="81"/>
    </row>
    <row r="63" spans="2:44" s="10" customFormat="1" ht="19.149999999999999" customHeight="1" x14ac:dyDescent="0.25">
      <c r="B63" s="126"/>
      <c r="C63" s="127"/>
      <c r="D63" s="127"/>
      <c r="E63" s="128" t="s">
        <v>103</v>
      </c>
      <c r="F63" s="80" t="s">
        <v>30</v>
      </c>
      <c r="G63" s="16">
        <f t="shared" si="55"/>
        <v>15</v>
      </c>
      <c r="H63" s="5">
        <f t="shared" si="56"/>
        <v>0</v>
      </c>
      <c r="I63" s="5">
        <f t="shared" si="57"/>
        <v>0</v>
      </c>
      <c r="J63" s="5">
        <f t="shared" si="58"/>
        <v>15</v>
      </c>
      <c r="K63" s="5">
        <f t="shared" si="59"/>
        <v>0</v>
      </c>
      <c r="L63" s="5">
        <f t="shared" si="60"/>
        <v>0</v>
      </c>
      <c r="M63" s="17">
        <f t="shared" si="61"/>
        <v>2</v>
      </c>
      <c r="N63" s="16"/>
      <c r="O63" s="5"/>
      <c r="P63" s="5"/>
      <c r="Q63" s="5"/>
      <c r="R63" s="5"/>
      <c r="S63" s="17"/>
      <c r="T63" s="16"/>
      <c r="U63" s="5"/>
      <c r="V63" s="5">
        <v>15</v>
      </c>
      <c r="W63" s="5"/>
      <c r="X63" s="5"/>
      <c r="Y63" s="17">
        <v>2</v>
      </c>
      <c r="Z63" s="16"/>
      <c r="AA63" s="5"/>
      <c r="AB63" s="5"/>
      <c r="AC63" s="5"/>
      <c r="AD63" s="5"/>
      <c r="AE63" s="17"/>
      <c r="AF63" s="16"/>
      <c r="AG63" s="5"/>
      <c r="AH63" s="5"/>
      <c r="AI63" s="5"/>
      <c r="AJ63" s="5"/>
      <c r="AK63" s="17"/>
      <c r="AL63" s="81"/>
    </row>
    <row r="64" spans="2:44" ht="19.899999999999999" customHeight="1" thickBot="1" x14ac:dyDescent="0.3">
      <c r="B64" s="55"/>
      <c r="C64" s="56"/>
      <c r="D64" s="56"/>
      <c r="E64" s="57" t="s">
        <v>38</v>
      </c>
      <c r="F64" s="59" t="s">
        <v>30</v>
      </c>
      <c r="G64" s="16">
        <f t="shared" si="55"/>
        <v>480</v>
      </c>
      <c r="H64" s="5">
        <f t="shared" si="56"/>
        <v>0</v>
      </c>
      <c r="I64" s="5">
        <f t="shared" si="57"/>
        <v>0</v>
      </c>
      <c r="J64" s="5">
        <f t="shared" si="58"/>
        <v>0</v>
      </c>
      <c r="K64" s="5">
        <f t="shared" si="59"/>
        <v>0</v>
      </c>
      <c r="L64" s="5">
        <f t="shared" si="60"/>
        <v>480</v>
      </c>
      <c r="M64" s="17">
        <f t="shared" si="61"/>
        <v>18</v>
      </c>
      <c r="N64" s="60"/>
      <c r="O64" s="58"/>
      <c r="P64" s="58"/>
      <c r="Q64" s="58"/>
      <c r="R64" s="58"/>
      <c r="S64" s="61"/>
      <c r="T64" s="60"/>
      <c r="U64" s="58"/>
      <c r="V64" s="58"/>
      <c r="W64" s="58"/>
      <c r="X64" s="58"/>
      <c r="Y64" s="61"/>
      <c r="Z64" s="60"/>
      <c r="AA64" s="58"/>
      <c r="AB64" s="58"/>
      <c r="AC64" s="58"/>
      <c r="AD64" s="58">
        <v>200</v>
      </c>
      <c r="AE64" s="61">
        <v>8</v>
      </c>
      <c r="AF64" s="90"/>
      <c r="AG64" s="91"/>
      <c r="AH64" s="91"/>
      <c r="AI64" s="91"/>
      <c r="AJ64" s="91">
        <v>280</v>
      </c>
      <c r="AK64" s="92">
        <v>10</v>
      </c>
      <c r="AL64" s="82"/>
    </row>
    <row r="65" spans="1:39" ht="16.5" thickBot="1" x14ac:dyDescent="0.3">
      <c r="B65" s="189" t="s">
        <v>63</v>
      </c>
      <c r="C65" s="190"/>
      <c r="D65" s="190"/>
      <c r="E65" s="190"/>
      <c r="F65" s="76"/>
      <c r="G65" s="77">
        <f t="shared" ref="G65:AK65" si="62">SUM(G10,G17,G27,G58)</f>
        <v>1056</v>
      </c>
      <c r="H65" s="78">
        <f t="shared" si="62"/>
        <v>334</v>
      </c>
      <c r="I65" s="78">
        <f t="shared" si="62"/>
        <v>287</v>
      </c>
      <c r="J65" s="78">
        <f t="shared" si="62"/>
        <v>225</v>
      </c>
      <c r="K65" s="78">
        <f t="shared" si="62"/>
        <v>90</v>
      </c>
      <c r="L65" s="78">
        <f t="shared" si="62"/>
        <v>540</v>
      </c>
      <c r="M65" s="79">
        <f t="shared" si="62"/>
        <v>120</v>
      </c>
      <c r="N65" s="77">
        <f t="shared" si="62"/>
        <v>214</v>
      </c>
      <c r="O65" s="78">
        <f t="shared" si="62"/>
        <v>122</v>
      </c>
      <c r="P65" s="78">
        <f t="shared" si="62"/>
        <v>0</v>
      </c>
      <c r="Q65" s="78">
        <f t="shared" si="62"/>
        <v>60</v>
      </c>
      <c r="R65" s="78">
        <f t="shared" si="62"/>
        <v>0</v>
      </c>
      <c r="S65" s="79">
        <f t="shared" si="62"/>
        <v>30</v>
      </c>
      <c r="T65" s="77">
        <f t="shared" si="62"/>
        <v>75</v>
      </c>
      <c r="U65" s="78">
        <f t="shared" si="62"/>
        <v>120</v>
      </c>
      <c r="V65" s="78">
        <f t="shared" si="62"/>
        <v>135</v>
      </c>
      <c r="W65" s="78">
        <f t="shared" si="62"/>
        <v>0</v>
      </c>
      <c r="X65" s="78">
        <f t="shared" si="62"/>
        <v>0</v>
      </c>
      <c r="Y65" s="79">
        <f t="shared" si="62"/>
        <v>30</v>
      </c>
      <c r="Z65" s="77">
        <f t="shared" si="62"/>
        <v>45</v>
      </c>
      <c r="AA65" s="78">
        <f t="shared" si="62"/>
        <v>45</v>
      </c>
      <c r="AB65" s="78">
        <f t="shared" si="62"/>
        <v>90</v>
      </c>
      <c r="AC65" s="78">
        <f t="shared" si="62"/>
        <v>30</v>
      </c>
      <c r="AD65" s="78">
        <f t="shared" si="62"/>
        <v>30</v>
      </c>
      <c r="AE65" s="79">
        <f t="shared" si="62"/>
        <v>30</v>
      </c>
      <c r="AF65" s="77">
        <f t="shared" si="62"/>
        <v>0</v>
      </c>
      <c r="AG65" s="78">
        <f t="shared" si="62"/>
        <v>0</v>
      </c>
      <c r="AH65" s="78">
        <f t="shared" si="62"/>
        <v>0</v>
      </c>
      <c r="AI65" s="78">
        <f t="shared" si="62"/>
        <v>0</v>
      </c>
      <c r="AJ65" s="78">
        <f t="shared" si="62"/>
        <v>30</v>
      </c>
      <c r="AK65" s="79">
        <f t="shared" si="62"/>
        <v>30</v>
      </c>
      <c r="AL65" s="85"/>
    </row>
    <row r="66" spans="1:39" s="93" customFormat="1" ht="15.75" x14ac:dyDescent="0.25">
      <c r="B66" s="94" t="s">
        <v>64</v>
      </c>
      <c r="C66" s="94"/>
      <c r="D66" s="94"/>
      <c r="E66" s="95"/>
      <c r="F66" s="95"/>
      <c r="G66" s="175"/>
      <c r="H66" s="175"/>
      <c r="I66" s="175"/>
      <c r="J66" s="175"/>
      <c r="K66" s="17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M66" s="96"/>
    </row>
    <row r="67" spans="1:39" s="93" customFormat="1" ht="15.75" x14ac:dyDescent="0.25">
      <c r="B67" s="94" t="s">
        <v>65</v>
      </c>
      <c r="C67" s="94"/>
      <c r="D67" s="94"/>
      <c r="E67" s="95"/>
      <c r="F67" s="95"/>
      <c r="G67" s="95"/>
      <c r="H67" s="97"/>
      <c r="I67" s="97"/>
      <c r="J67" s="97"/>
      <c r="K67" s="97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</row>
    <row r="68" spans="1:39" s="93" customFormat="1" ht="15.75" x14ac:dyDescent="0.25">
      <c r="B68" s="94" t="s">
        <v>66</v>
      </c>
      <c r="C68" s="94"/>
      <c r="D68" s="94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8"/>
    </row>
    <row r="69" spans="1:39" s="93" customFormat="1" ht="15.75" x14ac:dyDescent="0.25">
      <c r="B69" s="94" t="s">
        <v>67</v>
      </c>
      <c r="C69" s="94"/>
      <c r="D69" s="94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</row>
    <row r="70" spans="1:39" s="93" customFormat="1" ht="15.75" x14ac:dyDescent="0.25">
      <c r="B70" s="94" t="s">
        <v>68</v>
      </c>
      <c r="C70" s="94"/>
      <c r="D70" s="94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</row>
    <row r="71" spans="1:39" s="93" customFormat="1" ht="15.75" x14ac:dyDescent="0.25">
      <c r="B71" s="94" t="s">
        <v>69</v>
      </c>
      <c r="C71" s="94"/>
      <c r="D71" s="94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</row>
    <row r="72" spans="1:39" s="93" customFormat="1" ht="15.75" x14ac:dyDescent="0.25">
      <c r="A72" s="130"/>
      <c r="B72" s="131"/>
      <c r="C72" s="131"/>
      <c r="D72" s="131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</row>
    <row r="73" spans="1:39" s="93" customFormat="1" ht="15.75" x14ac:dyDescent="0.25">
      <c r="A73" s="130"/>
      <c r="B73" s="129" t="s">
        <v>72</v>
      </c>
      <c r="C73" s="129"/>
      <c r="D73" s="12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00"/>
      <c r="AA73" s="100"/>
      <c r="AB73" s="100"/>
      <c r="AC73" s="100"/>
      <c r="AD73" s="100"/>
      <c r="AE73" s="100"/>
      <c r="AF73" s="100"/>
      <c r="AG73" s="95"/>
      <c r="AH73" s="95"/>
      <c r="AI73" s="95"/>
      <c r="AJ73" s="95"/>
      <c r="AK73" s="95"/>
    </row>
    <row r="74" spans="1:39" s="93" customFormat="1" ht="15.75" x14ac:dyDescent="0.25">
      <c r="A74" s="130"/>
      <c r="B74" s="129" t="s">
        <v>73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01"/>
      <c r="Y74" s="101"/>
      <c r="Z74" s="101"/>
      <c r="AA74" s="101"/>
      <c r="AB74" s="101"/>
      <c r="AC74" s="101"/>
      <c r="AD74" s="101"/>
      <c r="AE74" s="100"/>
      <c r="AF74" s="100"/>
      <c r="AG74" s="95"/>
      <c r="AH74" s="95"/>
      <c r="AI74" s="95"/>
      <c r="AJ74" s="95"/>
      <c r="AK74" s="95"/>
    </row>
    <row r="75" spans="1:39" s="93" customFormat="1" ht="15.75" x14ac:dyDescent="0.25">
      <c r="A75" s="130"/>
      <c r="B75" s="129" t="s">
        <v>79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2"/>
      <c r="U75" s="132"/>
      <c r="V75" s="132"/>
      <c r="W75" s="132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</row>
    <row r="76" spans="1:39" s="93" customFormat="1" ht="15.75" x14ac:dyDescent="0.25">
      <c r="A76" s="130"/>
      <c r="B76" s="129" t="s">
        <v>74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2"/>
      <c r="U76" s="132"/>
      <c r="V76" s="132"/>
      <c r="W76" s="132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</row>
    <row r="77" spans="1:39" s="93" customFormat="1" ht="15.75" x14ac:dyDescent="0.25">
      <c r="A77" s="130"/>
      <c r="B77" s="129" t="s">
        <v>75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01"/>
      <c r="Y77" s="101"/>
      <c r="Z77" s="101"/>
      <c r="AA77" s="101"/>
      <c r="AB77" s="101"/>
      <c r="AC77" s="101"/>
      <c r="AD77" s="101"/>
      <c r="AE77" s="100"/>
      <c r="AF77" s="100"/>
      <c r="AG77" s="95"/>
      <c r="AH77" s="95"/>
      <c r="AI77" s="95"/>
      <c r="AJ77" s="95"/>
      <c r="AK77" s="95"/>
    </row>
    <row r="78" spans="1:39" s="93" customFormat="1" ht="15.75" x14ac:dyDescent="0.25">
      <c r="A78" s="130"/>
      <c r="B78" s="129" t="s">
        <v>80</v>
      </c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01"/>
      <c r="Y78" s="101"/>
      <c r="Z78" s="101"/>
      <c r="AA78" s="101"/>
      <c r="AB78" s="101"/>
      <c r="AC78" s="101"/>
      <c r="AD78" s="101"/>
      <c r="AE78" s="100"/>
      <c r="AF78" s="100"/>
      <c r="AG78" s="95"/>
      <c r="AH78" s="95"/>
      <c r="AI78" s="95"/>
      <c r="AJ78" s="95"/>
      <c r="AK78" s="95"/>
    </row>
    <row r="79" spans="1:3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/>
      <c r="Y79"/>
      <c r="Z79"/>
      <c r="AA79"/>
      <c r="AB79"/>
      <c r="AC79"/>
      <c r="AD79"/>
    </row>
    <row r="80" spans="1:39" s="95" customFormat="1" ht="15.75" x14ac:dyDescent="0.25">
      <c r="A80" s="132"/>
      <c r="B80" s="130"/>
      <c r="C80" s="134"/>
      <c r="D80" s="135"/>
      <c r="E80" s="134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7"/>
      <c r="V80" s="137"/>
      <c r="W80" s="137"/>
      <c r="X80" s="176" t="s">
        <v>70</v>
      </c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L80" s="93"/>
      <c r="AM80" s="93"/>
    </row>
    <row r="81" spans="1:39" s="95" customFormat="1" ht="15.75" x14ac:dyDescent="0.25">
      <c r="A81" s="132"/>
      <c r="B81" s="130"/>
      <c r="C81" s="138"/>
      <c r="D81" s="135"/>
      <c r="E81" s="134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7"/>
      <c r="V81" s="137"/>
      <c r="W81" s="137"/>
      <c r="X81" s="177" t="s">
        <v>78</v>
      </c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L81" s="93"/>
      <c r="AM81" s="93"/>
    </row>
    <row r="82" spans="1:39" x14ac:dyDescent="0.25">
      <c r="A82" s="10"/>
      <c r="B82" s="10"/>
      <c r="C82" s="21"/>
      <c r="D82" s="22"/>
      <c r="E82" s="21"/>
      <c r="F82" s="23"/>
      <c r="G82" s="23"/>
      <c r="H82" s="23"/>
      <c r="I82" s="23"/>
      <c r="J82" s="23"/>
      <c r="K82" s="23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Y82" s="23"/>
      <c r="Z82" s="23"/>
      <c r="AA82" s="23"/>
      <c r="AB82" s="23"/>
      <c r="AC82" s="23"/>
      <c r="AD82" s="23"/>
    </row>
  </sheetData>
  <mergeCells count="33">
    <mergeCell ref="G66:K66"/>
    <mergeCell ref="X80:AJ80"/>
    <mergeCell ref="X81:AJ81"/>
    <mergeCell ref="B20:D20"/>
    <mergeCell ref="AF8:AK8"/>
    <mergeCell ref="G7:M8"/>
    <mergeCell ref="N7:AK7"/>
    <mergeCell ref="N8:S8"/>
    <mergeCell ref="T8:Y8"/>
    <mergeCell ref="B65:E65"/>
    <mergeCell ref="B25:D25"/>
    <mergeCell ref="B27:E27"/>
    <mergeCell ref="B58:E58"/>
    <mergeCell ref="D28:D32"/>
    <mergeCell ref="D43:D47"/>
    <mergeCell ref="D33:D42"/>
    <mergeCell ref="C43:C57"/>
    <mergeCell ref="C28:C42"/>
    <mergeCell ref="B7:D9"/>
    <mergeCell ref="B18:D18"/>
    <mergeCell ref="B19:D19"/>
    <mergeCell ref="B12:D12"/>
    <mergeCell ref="B15:D15"/>
    <mergeCell ref="B17:E17"/>
    <mergeCell ref="B16:D16"/>
    <mergeCell ref="D48:D57"/>
    <mergeCell ref="Z8:AE8"/>
    <mergeCell ref="B13:D13"/>
    <mergeCell ref="E7:E9"/>
    <mergeCell ref="B14:D14"/>
    <mergeCell ref="B10:E10"/>
    <mergeCell ref="B11:D11"/>
    <mergeCell ref="F7:F9"/>
  </mergeCells>
  <phoneticPr fontId="6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Studia stacjonarne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Biuro 4</dc:creator>
  <cp:keywords/>
  <dc:description/>
  <cp:lastModifiedBy>Grażyna Dudka</cp:lastModifiedBy>
  <cp:revision/>
  <dcterms:created xsi:type="dcterms:W3CDTF">2017-02-07T16:30:44Z</dcterms:created>
  <dcterms:modified xsi:type="dcterms:W3CDTF">2025-07-09T07:37:48Z</dcterms:modified>
  <cp:category/>
  <cp:contentStatus/>
</cp:coreProperties>
</file>