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ycja.krzeszowiec\Desktop\2022-23\BAZA-PRZYDZIAŁY 2023-2024\"/>
    </mc:Choice>
  </mc:AlternateContent>
  <bookViews>
    <workbookView xWindow="0" yWindow="0" windowWidth="28800" windowHeight="12135" tabRatio="680"/>
  </bookViews>
  <sheets>
    <sheet name="Zarządzanie I stopnia-2022- (2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3" i="4" l="1"/>
  <c r="K43" i="4"/>
  <c r="J43" i="4"/>
  <c r="I43" i="4"/>
  <c r="H43" i="4"/>
  <c r="G43" i="4"/>
  <c r="L33" i="4"/>
  <c r="K33" i="4"/>
  <c r="J33" i="4"/>
  <c r="I33" i="4"/>
  <c r="H33" i="4"/>
  <c r="G33" i="4"/>
  <c r="F43" i="4" l="1"/>
  <c r="F33" i="4"/>
  <c r="G10" i="4" l="1"/>
  <c r="H42" i="4" l="1"/>
  <c r="G42" i="4"/>
  <c r="L64" i="4" l="1"/>
  <c r="K64" i="4"/>
  <c r="J64" i="4"/>
  <c r="I64" i="4"/>
  <c r="G64" i="4"/>
  <c r="L63" i="4"/>
  <c r="K63" i="4"/>
  <c r="J63" i="4"/>
  <c r="I63" i="4"/>
  <c r="H63" i="4"/>
  <c r="G63" i="4"/>
  <c r="L62" i="4"/>
  <c r="F62" i="4" s="1"/>
  <c r="K62" i="4"/>
  <c r="J62" i="4"/>
  <c r="I62" i="4"/>
  <c r="H62" i="4"/>
  <c r="G62" i="4"/>
  <c r="L61" i="4"/>
  <c r="F61" i="4" s="1"/>
  <c r="K61" i="4"/>
  <c r="J61" i="4"/>
  <c r="I61" i="4"/>
  <c r="H61" i="4"/>
  <c r="G61" i="4"/>
  <c r="L60" i="4"/>
  <c r="K60" i="4"/>
  <c r="J60" i="4"/>
  <c r="G60" i="4"/>
  <c r="L59" i="4"/>
  <c r="K59" i="4"/>
  <c r="J59" i="4"/>
  <c r="I59" i="4"/>
  <c r="H59" i="4"/>
  <c r="G59" i="4"/>
  <c r="L58" i="4"/>
  <c r="K58" i="4"/>
  <c r="J58" i="4"/>
  <c r="I58" i="4"/>
  <c r="H58" i="4"/>
  <c r="G58" i="4"/>
  <c r="L57" i="4"/>
  <c r="K57" i="4"/>
  <c r="J57" i="4"/>
  <c r="I57" i="4"/>
  <c r="H57" i="4"/>
  <c r="G57" i="4"/>
  <c r="K56" i="4"/>
  <c r="J56" i="4"/>
  <c r="I56" i="4"/>
  <c r="H56" i="4"/>
  <c r="G56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4" i="4"/>
  <c r="K54" i="4"/>
  <c r="J54" i="4"/>
  <c r="I54" i="4"/>
  <c r="H54" i="4"/>
  <c r="G54" i="4"/>
  <c r="L53" i="4"/>
  <c r="K53" i="4"/>
  <c r="J53" i="4"/>
  <c r="I53" i="4"/>
  <c r="H53" i="4"/>
  <c r="G53" i="4"/>
  <c r="L52" i="4"/>
  <c r="K52" i="4"/>
  <c r="J52" i="4"/>
  <c r="I52" i="4"/>
  <c r="H52" i="4"/>
  <c r="G52" i="4"/>
  <c r="L51" i="4"/>
  <c r="K51" i="4"/>
  <c r="J51" i="4"/>
  <c r="I51" i="4"/>
  <c r="H51" i="4"/>
  <c r="G51" i="4"/>
  <c r="L50" i="4"/>
  <c r="K50" i="4"/>
  <c r="J50" i="4"/>
  <c r="I50" i="4"/>
  <c r="H50" i="4"/>
  <c r="G50" i="4"/>
  <c r="L49" i="4"/>
  <c r="K49" i="4"/>
  <c r="J49" i="4"/>
  <c r="I49" i="4"/>
  <c r="H49" i="4"/>
  <c r="G49" i="4"/>
  <c r="L48" i="4"/>
  <c r="K48" i="4"/>
  <c r="J48" i="4"/>
  <c r="I48" i="4"/>
  <c r="H48" i="4"/>
  <c r="G48" i="4"/>
  <c r="L47" i="4"/>
  <c r="K47" i="4"/>
  <c r="J47" i="4"/>
  <c r="I47" i="4"/>
  <c r="H47" i="4"/>
  <c r="G47" i="4"/>
  <c r="L46" i="4"/>
  <c r="K46" i="4"/>
  <c r="J46" i="4"/>
  <c r="I46" i="4"/>
  <c r="H46" i="4"/>
  <c r="G46" i="4"/>
  <c r="L45" i="4"/>
  <c r="K45" i="4"/>
  <c r="J45" i="4"/>
  <c r="I45" i="4"/>
  <c r="H45" i="4"/>
  <c r="G45" i="4"/>
  <c r="L44" i="4"/>
  <c r="K44" i="4"/>
  <c r="J44" i="4"/>
  <c r="I44" i="4"/>
  <c r="H44" i="4"/>
  <c r="G44" i="4"/>
  <c r="L42" i="4"/>
  <c r="K42" i="4"/>
  <c r="J42" i="4"/>
  <c r="I42" i="4"/>
  <c r="L41" i="4"/>
  <c r="J41" i="4"/>
  <c r="I41" i="4"/>
  <c r="H41" i="4"/>
  <c r="G41" i="4"/>
  <c r="L40" i="4"/>
  <c r="K40" i="4"/>
  <c r="J40" i="4"/>
  <c r="I40" i="4"/>
  <c r="H40" i="4"/>
  <c r="G40" i="4"/>
  <c r="L39" i="4"/>
  <c r="K39" i="4"/>
  <c r="J39" i="4"/>
  <c r="I39" i="4"/>
  <c r="H39" i="4"/>
  <c r="G39" i="4"/>
  <c r="L38" i="4"/>
  <c r="K38" i="4"/>
  <c r="J38" i="4"/>
  <c r="I38" i="4"/>
  <c r="H38" i="4"/>
  <c r="G38" i="4"/>
  <c r="L37" i="4"/>
  <c r="K37" i="4"/>
  <c r="J37" i="4"/>
  <c r="I37" i="4"/>
  <c r="H37" i="4"/>
  <c r="G37" i="4"/>
  <c r="L36" i="4"/>
  <c r="K36" i="4"/>
  <c r="J36" i="4"/>
  <c r="I36" i="4"/>
  <c r="H36" i="4"/>
  <c r="G36" i="4"/>
  <c r="L35" i="4"/>
  <c r="K35" i="4"/>
  <c r="J35" i="4"/>
  <c r="I35" i="4"/>
  <c r="H35" i="4"/>
  <c r="G35" i="4"/>
  <c r="L34" i="4"/>
  <c r="K34" i="4"/>
  <c r="J34" i="4"/>
  <c r="I34" i="4"/>
  <c r="H34" i="4"/>
  <c r="G34" i="4"/>
  <c r="L32" i="4"/>
  <c r="K32" i="4"/>
  <c r="J32" i="4"/>
  <c r="I32" i="4"/>
  <c r="H32" i="4"/>
  <c r="G32" i="4"/>
  <c r="L31" i="4"/>
  <c r="K31" i="4"/>
  <c r="J31" i="4"/>
  <c r="I31" i="4"/>
  <c r="H31" i="4"/>
  <c r="G31" i="4"/>
  <c r="L30" i="4"/>
  <c r="K30" i="4"/>
  <c r="J30" i="4"/>
  <c r="I30" i="4"/>
  <c r="H30" i="4"/>
  <c r="G30" i="4"/>
  <c r="L29" i="4"/>
  <c r="K29" i="4"/>
  <c r="J29" i="4"/>
  <c r="I29" i="4"/>
  <c r="H29" i="4"/>
  <c r="G29" i="4"/>
  <c r="L28" i="4"/>
  <c r="K28" i="4"/>
  <c r="J28" i="4"/>
  <c r="I28" i="4"/>
  <c r="H28" i="4"/>
  <c r="G28" i="4"/>
  <c r="L27" i="4"/>
  <c r="K27" i="4"/>
  <c r="J27" i="4"/>
  <c r="I27" i="4"/>
  <c r="H27" i="4"/>
  <c r="G27" i="4"/>
  <c r="L26" i="4"/>
  <c r="K26" i="4"/>
  <c r="J26" i="4"/>
  <c r="I26" i="4"/>
  <c r="H26" i="4"/>
  <c r="G26" i="4"/>
  <c r="L25" i="4"/>
  <c r="K25" i="4"/>
  <c r="J25" i="4"/>
  <c r="I25" i="4"/>
  <c r="H25" i="4"/>
  <c r="G25" i="4"/>
  <c r="L24" i="4"/>
  <c r="K24" i="4"/>
  <c r="J24" i="4"/>
  <c r="I24" i="4"/>
  <c r="H24" i="4"/>
  <c r="G24" i="4"/>
  <c r="L23" i="4"/>
  <c r="K23" i="4"/>
  <c r="J23" i="4"/>
  <c r="I23" i="4"/>
  <c r="H23" i="4"/>
  <c r="G23" i="4"/>
  <c r="L22" i="4"/>
  <c r="K22" i="4"/>
  <c r="J22" i="4"/>
  <c r="I22" i="4"/>
  <c r="H22" i="4"/>
  <c r="G22" i="4"/>
  <c r="L21" i="4"/>
  <c r="K21" i="4"/>
  <c r="J21" i="4"/>
  <c r="I21" i="4"/>
  <c r="H21" i="4"/>
  <c r="G21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19" i="4"/>
  <c r="K19" i="4"/>
  <c r="J19" i="4"/>
  <c r="I19" i="4"/>
  <c r="H19" i="4"/>
  <c r="G19" i="4"/>
  <c r="L18" i="4"/>
  <c r="K18" i="4"/>
  <c r="J18" i="4"/>
  <c r="I18" i="4"/>
  <c r="H18" i="4"/>
  <c r="G18" i="4"/>
  <c r="L17" i="4"/>
  <c r="K17" i="4"/>
  <c r="J17" i="4"/>
  <c r="I17" i="4"/>
  <c r="H17" i="4"/>
  <c r="G17" i="4"/>
  <c r="L16" i="4"/>
  <c r="K16" i="4"/>
  <c r="J16" i="4"/>
  <c r="I16" i="4"/>
  <c r="H16" i="4"/>
  <c r="G16" i="4"/>
  <c r="L15" i="4"/>
  <c r="K15" i="4"/>
  <c r="J15" i="4"/>
  <c r="I15" i="4"/>
  <c r="H15" i="4"/>
  <c r="G15" i="4"/>
  <c r="L14" i="4"/>
  <c r="K14" i="4"/>
  <c r="J14" i="4"/>
  <c r="I14" i="4"/>
  <c r="H14" i="4"/>
  <c r="G14" i="4"/>
  <c r="L13" i="4"/>
  <c r="K13" i="4"/>
  <c r="J13" i="4"/>
  <c r="I13" i="4"/>
  <c r="H13" i="4"/>
  <c r="G13" i="4"/>
  <c r="L12" i="4"/>
  <c r="K12" i="4"/>
  <c r="J12" i="4"/>
  <c r="I12" i="4"/>
  <c r="H12" i="4"/>
  <c r="G12" i="4"/>
  <c r="L11" i="4"/>
  <c r="K11" i="4"/>
  <c r="J11" i="4"/>
  <c r="I11" i="4"/>
  <c r="H11" i="4"/>
  <c r="G11" i="4"/>
  <c r="L10" i="4"/>
  <c r="K10" i="4"/>
  <c r="J10" i="4"/>
  <c r="I10" i="4"/>
  <c r="H10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F50" i="4" l="1"/>
  <c r="AE65" i="4"/>
  <c r="O65" i="4"/>
  <c r="AV65" i="4"/>
  <c r="AM65" i="4"/>
  <c r="P65" i="4"/>
  <c r="X65" i="4"/>
  <c r="AF65" i="4"/>
  <c r="AN65" i="4"/>
  <c r="AU65" i="4"/>
  <c r="F48" i="4"/>
  <c r="W65" i="4"/>
  <c r="K20" i="4"/>
  <c r="F21" i="4"/>
  <c r="F14" i="4"/>
  <c r="AA65" i="4"/>
  <c r="AI65" i="4"/>
  <c r="AQ65" i="4"/>
  <c r="F13" i="4"/>
  <c r="F42" i="4"/>
  <c r="L9" i="4"/>
  <c r="AJ65" i="4"/>
  <c r="AR65" i="4"/>
  <c r="AB65" i="4"/>
  <c r="F27" i="4"/>
  <c r="F35" i="4"/>
  <c r="S65" i="4"/>
  <c r="H20" i="4"/>
  <c r="F52" i="4"/>
  <c r="M65" i="4"/>
  <c r="AS65" i="4"/>
  <c r="F17" i="4"/>
  <c r="U65" i="4"/>
  <c r="AK65" i="4"/>
  <c r="F36" i="4"/>
  <c r="F51" i="4"/>
  <c r="Q65" i="4"/>
  <c r="AG65" i="4"/>
  <c r="F11" i="4"/>
  <c r="I20" i="4"/>
  <c r="F34" i="4"/>
  <c r="F39" i="4"/>
  <c r="L20" i="4"/>
  <c r="F24" i="4"/>
  <c r="Y65" i="4"/>
  <c r="AO65" i="4"/>
  <c r="F22" i="4"/>
  <c r="F26" i="4"/>
  <c r="F38" i="4"/>
  <c r="H55" i="4"/>
  <c r="F59" i="4"/>
  <c r="F16" i="4"/>
  <c r="J20" i="4"/>
  <c r="F45" i="4"/>
  <c r="F54" i="4"/>
  <c r="F12" i="4"/>
  <c r="F15" i="4"/>
  <c r="F28" i="4"/>
  <c r="F49" i="4"/>
  <c r="F53" i="4"/>
  <c r="F56" i="4"/>
  <c r="F60" i="4"/>
  <c r="R65" i="4"/>
  <c r="Z65" i="4"/>
  <c r="AH65" i="4"/>
  <c r="AP65" i="4"/>
  <c r="F10" i="4"/>
  <c r="F19" i="4"/>
  <c r="F23" i="4"/>
  <c r="F32" i="4"/>
  <c r="F44" i="4"/>
  <c r="I55" i="4"/>
  <c r="F18" i="4"/>
  <c r="F31" i="4"/>
  <c r="F40" i="4"/>
  <c r="L55" i="4"/>
  <c r="H9" i="4"/>
  <c r="F25" i="4"/>
  <c r="F30" i="4"/>
  <c r="K55" i="4"/>
  <c r="K9" i="4"/>
  <c r="F29" i="4"/>
  <c r="F47" i="4"/>
  <c r="N65" i="4"/>
  <c r="V65" i="4"/>
  <c r="AD65" i="4"/>
  <c r="AL65" i="4"/>
  <c r="AT65" i="4"/>
  <c r="G20" i="4"/>
  <c r="F37" i="4"/>
  <c r="F46" i="4"/>
  <c r="F64" i="4"/>
  <c r="G55" i="4"/>
  <c r="T65" i="4"/>
  <c r="G9" i="4"/>
  <c r="I9" i="4"/>
  <c r="AC65" i="4"/>
  <c r="J9" i="4"/>
  <c r="J55" i="4"/>
  <c r="F55" i="4" l="1"/>
  <c r="F20" i="4"/>
  <c r="J65" i="4"/>
  <c r="H65" i="4"/>
  <c r="L65" i="4"/>
  <c r="I65" i="4"/>
  <c r="K65" i="4"/>
  <c r="G65" i="4"/>
  <c r="F9" i="4"/>
  <c r="F65" i="4" l="1"/>
</calcChain>
</file>

<file path=xl/sharedStrings.xml><?xml version="1.0" encoding="utf-8"?>
<sst xmlns="http://schemas.openxmlformats.org/spreadsheetml/2006/main" count="190" uniqueCount="104">
  <si>
    <t>kod przedmiotu</t>
  </si>
  <si>
    <t>nazwa przedmiotu</t>
  </si>
  <si>
    <t>forma zaliczenia</t>
  </si>
  <si>
    <t>ogólna liczba godzin/pkt. ECTS</t>
  </si>
  <si>
    <t>ECTS</t>
  </si>
  <si>
    <t>Legenda</t>
  </si>
  <si>
    <t>W-wykład</t>
  </si>
  <si>
    <t>K-konwersatorium</t>
  </si>
  <si>
    <t>L-laboratorium</t>
  </si>
  <si>
    <t>S-seminarium</t>
  </si>
  <si>
    <t>W</t>
  </si>
  <si>
    <t>K</t>
  </si>
  <si>
    <t>L</t>
  </si>
  <si>
    <t>S</t>
  </si>
  <si>
    <t>A. PRZEDMIOTY PODSTAWOWE</t>
  </si>
  <si>
    <t>Wychowanie fizyczne</t>
  </si>
  <si>
    <t>Język obcy</t>
  </si>
  <si>
    <t>Szkolenie biblioteczne</t>
  </si>
  <si>
    <t>Szkolenie z zakresu ochrony własności intelektualnej</t>
  </si>
  <si>
    <t>suma</t>
  </si>
  <si>
    <t>RAZEM</t>
  </si>
  <si>
    <t>Seminarium dyplomowe</t>
  </si>
  <si>
    <t>Profil studiów:</t>
  </si>
  <si>
    <t>Cykl dydaktyczny:</t>
  </si>
  <si>
    <t>Forma studiów:</t>
  </si>
  <si>
    <t>C</t>
  </si>
  <si>
    <t>C-ćwiczenia</t>
  </si>
  <si>
    <t>Prawo</t>
  </si>
  <si>
    <t>Podstawy przedsiębiorczości</t>
  </si>
  <si>
    <t>Ekonomika przedsiębiorstwa</t>
  </si>
  <si>
    <t>Podstawy logistyki</t>
  </si>
  <si>
    <t>Technologie informacyjne</t>
  </si>
  <si>
    <t>Podstawy zarządzania</t>
  </si>
  <si>
    <t>Podstawy rachunkowości</t>
  </si>
  <si>
    <t>Nauka o organizacji</t>
  </si>
  <si>
    <t>Finanse</t>
  </si>
  <si>
    <t>Zachowania organizacyjne</t>
  </si>
  <si>
    <t>Zarządzanie jakością</t>
  </si>
  <si>
    <t>Finanse przedsiębiorstwa</t>
  </si>
  <si>
    <t>Zarządzanie projektami</t>
  </si>
  <si>
    <t>Zarządzanie zasobami ludzkimi</t>
  </si>
  <si>
    <t>Badania marketingowe</t>
  </si>
  <si>
    <t>Podstawy badań operacyjnych</t>
  </si>
  <si>
    <t>Metody organizacji i zarządzania</t>
  </si>
  <si>
    <t>Zarządzanie relacjami</t>
  </si>
  <si>
    <t>Trening umiejętności kierowniczych</t>
  </si>
  <si>
    <t>Zarządzanie wiedzą w organizacjach</t>
  </si>
  <si>
    <t>Systemy motywowania pracowników</t>
  </si>
  <si>
    <t>Strategie marketingowe</t>
  </si>
  <si>
    <t xml:space="preserve">Marketing w handlu i usługach </t>
  </si>
  <si>
    <t>Strategie podmiotów rynkowych</t>
  </si>
  <si>
    <t>Zarządzanie łańcuchem dostaw</t>
  </si>
  <si>
    <t>Negocjacje w biznesie</t>
  </si>
  <si>
    <t>Zarządzanie</t>
  </si>
  <si>
    <t xml:space="preserve">Poziom studiów: </t>
  </si>
  <si>
    <t>studia I stopnia</t>
  </si>
  <si>
    <t>stacjonarne</t>
  </si>
  <si>
    <t>Socjologia ekonomiczna</t>
  </si>
  <si>
    <t>Podstawy budowania kapitału społecznego w organizacjach</t>
  </si>
  <si>
    <t>Komunikacja interpersonalna</t>
  </si>
  <si>
    <t>Analiza ekonomiczno-finansowa</t>
  </si>
  <si>
    <t xml:space="preserve">Kierunek studiów:                                                                                                                                                 </t>
  </si>
  <si>
    <t>liczba godzin i pkt. ECTS w semestrze</t>
  </si>
  <si>
    <t>semestr I</t>
  </si>
  <si>
    <t>semestr II</t>
  </si>
  <si>
    <t>semestr III</t>
  </si>
  <si>
    <t>semestr IV</t>
  </si>
  <si>
    <t>semestr V</t>
  </si>
  <si>
    <t>semestr VI</t>
  </si>
  <si>
    <t>ZO</t>
  </si>
  <si>
    <t>E/ZO</t>
  </si>
  <si>
    <t>Ekonomia</t>
  </si>
  <si>
    <t>Ekonometria</t>
  </si>
  <si>
    <t>Zarządzanie informacją</t>
  </si>
  <si>
    <t>ZAL</t>
  </si>
  <si>
    <t>Szkolenie BHP</t>
  </si>
  <si>
    <t>Uwagi:</t>
  </si>
  <si>
    <t>Rozliczenie j.obcego: w semestrze 4 - 3pkt ECTS; w semestrze 5 - 4 pkt ECTS.</t>
  </si>
  <si>
    <t>Z a t w i e r d z a m</t>
  </si>
  <si>
    <t>Metody i techniki promocji w mediach społecznościowych</t>
  </si>
  <si>
    <t>praktyczny</t>
  </si>
  <si>
    <t>2023/2024</t>
  </si>
  <si>
    <t xml:space="preserve">Matematyka </t>
  </si>
  <si>
    <t>Podstawy marketingu</t>
  </si>
  <si>
    <t xml:space="preserve">Zarządzanie strategiczne </t>
  </si>
  <si>
    <t>Zarządzanie zmianami w organizacji</t>
  </si>
  <si>
    <t>Projektowanie procesów informacyjnych w zarządzaniu</t>
  </si>
  <si>
    <t>Praktyka zawodowa</t>
  </si>
  <si>
    <t>Kurs zmienny ogólnouczelniany humanistyczny</t>
  </si>
  <si>
    <t xml:space="preserve">Kurs zmienny ogólnouczelniany </t>
  </si>
  <si>
    <t xml:space="preserve">Statystyka </t>
  </si>
  <si>
    <t>D. INNE PRZEDMIOTY OBOWIĄZKOWE</t>
  </si>
  <si>
    <t>2. Studenci są zobowiązani do realizacji 120 godzin języka obcego na poziomie B2 w semestrach od 2 do 5.</t>
  </si>
  <si>
    <t>3. Studenci realizują 60 godzin zajęć z wychowania fizycznego w semestrze 2 oraz 3 (za zajęcia te student nie uzyskuje punktów ECTS)</t>
  </si>
  <si>
    <t>5. Student ma obowiązek w 5 i 6 semestrze zrealizować jeden przedmiot z kursów zmiennych ogólnouczelnianych za 2 pkt ECTS, poszerzający wiedzę studenta o pozostałe  dziedziny nie związane ze studiowanym kierunkiem.</t>
  </si>
  <si>
    <t>4. Student ma obowiązek w semestrze 2, 3 i 4 zrealizować jeden przedmiot z kursów zmiennych ogólnouczelnianych  poszerzające wiedzę humanistyczną za 2 pkt ECTS.</t>
  </si>
  <si>
    <t>Management skills training</t>
  </si>
  <si>
    <t>C. PRZEDMIOTY KIERUNKOWE DO WYBORU</t>
  </si>
  <si>
    <t>1. Przedmioty kierunkowe do wyboru - (wybór 3 przedmiotów w 4,5 i 6 semestrze  - każdy przedmiot 3 ECTS - w ciągu studiów 27 pkt ECTS)</t>
  </si>
  <si>
    <t>B. PRZEDMIOTY KIERUNKOWE OBOWIĄZKOWE</t>
  </si>
  <si>
    <t>Społeczna odpowiedzialność biznesu</t>
  </si>
  <si>
    <t>od roku akademickiego 2023/2024</t>
  </si>
  <si>
    <t>Przedmioty które mogą być prowadzone  z wykorzystaniem metod i technik kształcenia na odległość:</t>
  </si>
  <si>
    <t>6. Student ma obowiązek zrealizować w trakcie studiów 960 godzin praktyk zawodowych (6 miesięcy): po 200 godzin w semestrze 2,3,4 i 5 oraz 160 godzin w semestrze 6. W każdym semestrze student otrzymuje zaliczenie z oceną.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</si>
</sst>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Times New Roman CE"/>
      <charset val="238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1" applyFont="1" applyBorder="1" applyAlignment="1"/>
    <xf numFmtId="0" fontId="4" fillId="0" borderId="0" xfId="1" applyFont="1" applyBorder="1" applyAlignment="1">
      <alignment horizontal="center"/>
    </xf>
    <xf numFmtId="0" fontId="5" fillId="0" borderId="0" xfId="2" applyFont="1" applyAlignment="1">
      <alignment horizontal="center"/>
    </xf>
    <xf numFmtId="0" fontId="2" fillId="0" borderId="0" xfId="2" applyFont="1"/>
    <xf numFmtId="0" fontId="3" fillId="0" borderId="0" xfId="1" applyFont="1" applyBorder="1"/>
    <xf numFmtId="0" fontId="5" fillId="0" borderId="0" xfId="2" applyFont="1" applyAlignment="1">
      <alignment vertical="center"/>
    </xf>
    <xf numFmtId="0" fontId="5" fillId="2" borderId="1" xfId="2" applyFont="1" applyFill="1" applyBorder="1" applyAlignment="1">
      <alignment horizontal="center" textRotation="90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textRotation="90"/>
    </xf>
    <xf numFmtId="0" fontId="5" fillId="2" borderId="12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 textRotation="90"/>
    </xf>
    <xf numFmtId="0" fontId="5" fillId="2" borderId="15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 textRotation="90"/>
    </xf>
    <xf numFmtId="0" fontId="5" fillId="2" borderId="13" xfId="2" applyFont="1" applyFill="1" applyBorder="1" applyAlignment="1">
      <alignment horizontal="center" vertical="center" textRotation="90" wrapText="1"/>
    </xf>
    <xf numFmtId="0" fontId="5" fillId="2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/>
    </xf>
    <xf numFmtId="0" fontId="7" fillId="2" borderId="7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left" vertical="center" wrapText="1"/>
    </xf>
    <xf numFmtId="0" fontId="5" fillId="4" borderId="1" xfId="2" applyFont="1" applyFill="1" applyBorder="1" applyAlignment="1">
      <alignment horizontal="center"/>
    </xf>
    <xf numFmtId="0" fontId="5" fillId="4" borderId="2" xfId="2" applyFont="1" applyFill="1" applyBorder="1" applyAlignment="1">
      <alignment horizontal="center"/>
    </xf>
    <xf numFmtId="0" fontId="5" fillId="4" borderId="6" xfId="2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3" fillId="4" borderId="1" xfId="2" applyFont="1" applyFill="1" applyBorder="1" applyAlignment="1">
      <alignment horizontal="center"/>
    </xf>
    <xf numFmtId="0" fontId="3" fillId="4" borderId="2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3" fillId="4" borderId="6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0" fontId="5" fillId="0" borderId="7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2" fillId="0" borderId="0" xfId="2" applyFont="1" applyFill="1"/>
    <xf numFmtId="0" fontId="3" fillId="0" borderId="7" xfId="2" applyFont="1" applyBorder="1" applyAlignment="1">
      <alignment horizontal="center"/>
    </xf>
    <xf numFmtId="0" fontId="2" fillId="4" borderId="0" xfId="2" applyFont="1" applyFill="1"/>
    <xf numFmtId="0" fontId="5" fillId="0" borderId="1" xfId="2" applyFont="1" applyBorder="1" applyAlignment="1">
      <alignment horizontal="left"/>
    </xf>
    <xf numFmtId="0" fontId="5" fillId="3" borderId="1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center"/>
    </xf>
    <xf numFmtId="0" fontId="7" fillId="3" borderId="6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3" fillId="4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wrapText="1"/>
    </xf>
    <xf numFmtId="0" fontId="3" fillId="0" borderId="6" xfId="2" applyFont="1" applyBorder="1" applyAlignment="1">
      <alignment horizontal="center"/>
    </xf>
    <xf numFmtId="0" fontId="5" fillId="0" borderId="1" xfId="2" applyFont="1" applyBorder="1" applyAlignment="1">
      <alignment vertical="center"/>
    </xf>
    <xf numFmtId="0" fontId="3" fillId="0" borderId="0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5" fillId="4" borderId="0" xfId="2" applyFont="1" applyFill="1" applyAlignment="1">
      <alignment vertical="center"/>
    </xf>
    <xf numFmtId="0" fontId="5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0" fontId="8" fillId="4" borderId="1" xfId="2" applyFont="1" applyFill="1" applyBorder="1" applyAlignment="1">
      <alignment horizontal="left" vertical="center" wrapText="1"/>
    </xf>
    <xf numFmtId="0" fontId="5" fillId="5" borderId="6" xfId="2" applyFont="1" applyFill="1" applyBorder="1" applyAlignment="1">
      <alignment horizontal="center"/>
    </xf>
    <xf numFmtId="0" fontId="3" fillId="3" borderId="0" xfId="2" applyFont="1" applyFill="1" applyBorder="1" applyAlignment="1">
      <alignment horizontal="left" vertical="center" wrapText="1"/>
    </xf>
    <xf numFmtId="0" fontId="8" fillId="3" borderId="0" xfId="2" applyFont="1" applyFill="1"/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 wrapText="1"/>
    </xf>
    <xf numFmtId="0" fontId="8" fillId="4" borderId="1" xfId="2" applyFont="1" applyFill="1" applyBorder="1"/>
    <xf numFmtId="0" fontId="5" fillId="4" borderId="3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vertical="center"/>
    </xf>
    <xf numFmtId="0" fontId="7" fillId="4" borderId="4" xfId="2" applyFont="1" applyFill="1" applyBorder="1" applyAlignment="1">
      <alignment horizontal="center" vertical="center" textRotation="90"/>
    </xf>
    <xf numFmtId="0" fontId="7" fillId="4" borderId="5" xfId="2" applyFont="1" applyFill="1" applyBorder="1" applyAlignment="1">
      <alignment horizontal="center" vertical="center" textRotation="90"/>
    </xf>
    <xf numFmtId="0" fontId="5" fillId="4" borderId="1" xfId="2" applyFont="1" applyFill="1" applyBorder="1" applyAlignment="1">
      <alignment horizontal="left"/>
    </xf>
    <xf numFmtId="0" fontId="3" fillId="4" borderId="0" xfId="2" applyFont="1" applyFill="1" applyBorder="1" applyAlignment="1">
      <alignment horizontal="left" vertical="center" wrapText="1"/>
    </xf>
    <xf numFmtId="0" fontId="9" fillId="4" borderId="0" xfId="2" applyFont="1" applyFill="1" applyBorder="1" applyAlignment="1">
      <alignment horizontal="left" vertical="center" wrapText="1"/>
    </xf>
    <xf numFmtId="0" fontId="3" fillId="4" borderId="0" xfId="2" applyFont="1" applyFill="1" applyBorder="1" applyAlignment="1">
      <alignment horizontal="left" vertical="center"/>
    </xf>
    <xf numFmtId="0" fontId="3" fillId="4" borderId="0" xfId="2" applyFont="1" applyFill="1" applyAlignment="1">
      <alignment horizontal="center" vertical="center"/>
    </xf>
    <xf numFmtId="0" fontId="3" fillId="4" borderId="0" xfId="3" applyFont="1" applyFill="1" applyAlignment="1">
      <alignment horizontal="center" vertical="center"/>
    </xf>
    <xf numFmtId="0" fontId="3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3" fillId="4" borderId="0" xfId="2" applyFont="1" applyFill="1" applyBorder="1" applyAlignment="1">
      <alignment horizontal="left" vertical="center" wrapText="1"/>
    </xf>
    <xf numFmtId="0" fontId="9" fillId="4" borderId="0" xfId="2" applyFont="1" applyFill="1" applyBorder="1" applyAlignment="1">
      <alignment horizontal="left" vertical="center" wrapText="1"/>
    </xf>
    <xf numFmtId="0" fontId="9" fillId="4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 inden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2" borderId="1" xfId="2" applyFont="1" applyFill="1" applyBorder="1" applyAlignment="1">
      <alignment horizontal="right"/>
    </xf>
    <xf numFmtId="0" fontId="3" fillId="4" borderId="0" xfId="2" applyFont="1" applyFill="1" applyAlignment="1">
      <alignment horizontal="left" vertical="center" wrapText="1"/>
    </xf>
    <xf numFmtId="0" fontId="9" fillId="4" borderId="0" xfId="2" applyFont="1" applyFill="1" applyAlignment="1">
      <alignment horizontal="left" vertical="center" wrapText="1"/>
    </xf>
    <xf numFmtId="0" fontId="5" fillId="4" borderId="2" xfId="2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left" vertical="center"/>
    </xf>
    <xf numFmtId="0" fontId="12" fillId="4" borderId="4" xfId="2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center" vertical="center" textRotation="91"/>
    </xf>
    <xf numFmtId="0" fontId="5" fillId="4" borderId="5" xfId="2" applyFont="1" applyFill="1" applyBorder="1" applyAlignment="1">
      <alignment horizontal="center" vertical="center" textRotation="91"/>
    </xf>
    <xf numFmtId="0" fontId="5" fillId="4" borderId="4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left" vertical="center"/>
    </xf>
    <xf numFmtId="0" fontId="5" fillId="3" borderId="24" xfId="2" applyFont="1" applyFill="1" applyBorder="1" applyAlignment="1">
      <alignment horizontal="left" vertical="center"/>
    </xf>
    <xf numFmtId="0" fontId="5" fillId="3" borderId="3" xfId="2" applyFont="1" applyFill="1" applyBorder="1" applyAlignment="1">
      <alignment horizontal="left" vertical="center"/>
    </xf>
    <xf numFmtId="0" fontId="5" fillId="3" borderId="1" xfId="2" applyFont="1" applyFill="1" applyBorder="1" applyAlignment="1">
      <alignment horizontal="left" vertical="center"/>
    </xf>
    <xf numFmtId="0" fontId="3" fillId="4" borderId="0" xfId="1" applyFont="1" applyFill="1" applyBorder="1" applyAlignment="1">
      <alignment horizontal="center"/>
    </xf>
    <xf numFmtId="0" fontId="3" fillId="4" borderId="23" xfId="1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textRotation="90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/>
    </xf>
    <xf numFmtId="0" fontId="5" fillId="2" borderId="20" xfId="2" applyFont="1" applyFill="1" applyBorder="1" applyAlignment="1">
      <alignment horizontal="center"/>
    </xf>
    <xf numFmtId="0" fontId="5" fillId="2" borderId="2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left" vertical="center" wrapText="1"/>
    </xf>
  </cellXfs>
  <cellStyles count="6">
    <cellStyle name="Excel Built-in Normal" xfId="1"/>
    <cellStyle name="Normalny" xfId="0" builtinId="0"/>
    <cellStyle name="Normalny 2" xfId="2"/>
    <cellStyle name="Normalny 3" xfId="4"/>
    <cellStyle name="Normalny_Siatka WT mag - zao" xfId="3"/>
    <cellStyle name="Procentowy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90"/>
  <sheetViews>
    <sheetView showGridLines="0" tabSelected="1" topLeftCell="E14" zoomScale="110" zoomScaleNormal="110" zoomScaleSheetLayoutView="110" workbookViewId="0">
      <selection activeCell="AV90" sqref="AV90"/>
    </sheetView>
  </sheetViews>
  <sheetFormatPr defaultColWidth="9.28515625" defaultRowHeight="15" x14ac:dyDescent="0.25"/>
  <cols>
    <col min="1" max="1" width="2.28515625" style="4" customWidth="1"/>
    <col min="2" max="3" width="12.28515625" style="6" customWidth="1"/>
    <col min="4" max="4" width="49.5703125" style="3" customWidth="1"/>
    <col min="5" max="5" width="7.5703125" style="3" customWidth="1"/>
    <col min="6" max="6" width="6.28515625" style="3" customWidth="1"/>
    <col min="7" max="7" width="5.28515625" style="3" customWidth="1"/>
    <col min="8" max="10" width="4.7109375" style="3" customWidth="1"/>
    <col min="11" max="11" width="7" style="3" customWidth="1"/>
    <col min="12" max="48" width="4.7109375" style="3" customWidth="1"/>
    <col min="49" max="49" width="13" style="4" customWidth="1"/>
    <col min="50" max="16384" width="9.28515625" style="4"/>
  </cols>
  <sheetData>
    <row r="1" spans="2:48" ht="19.899999999999999" customHeight="1" x14ac:dyDescent="0.25">
      <c r="B1" s="1" t="s">
        <v>61</v>
      </c>
      <c r="C1" s="1"/>
      <c r="D1" s="2" t="s">
        <v>53</v>
      </c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</row>
    <row r="2" spans="2:48" x14ac:dyDescent="0.25">
      <c r="B2" s="1" t="s">
        <v>54</v>
      </c>
      <c r="C2" s="1"/>
      <c r="D2" s="2" t="s">
        <v>55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</row>
    <row r="3" spans="2:48" x14ac:dyDescent="0.25">
      <c r="B3" s="5" t="s">
        <v>24</v>
      </c>
      <c r="C3" s="5"/>
      <c r="D3" s="2" t="s">
        <v>56</v>
      </c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</row>
    <row r="4" spans="2:48" x14ac:dyDescent="0.25">
      <c r="B4" s="6" t="s">
        <v>22</v>
      </c>
      <c r="D4" s="2" t="s">
        <v>80</v>
      </c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</row>
    <row r="5" spans="2:48" x14ac:dyDescent="0.25">
      <c r="B5" s="6" t="s">
        <v>23</v>
      </c>
      <c r="D5" s="68" t="s">
        <v>81</v>
      </c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</row>
    <row r="6" spans="2:48" ht="20.25" customHeight="1" thickBot="1" x14ac:dyDescent="0.3">
      <c r="B6" s="116" t="s">
        <v>0</v>
      </c>
      <c r="C6" s="117"/>
      <c r="D6" s="122" t="s">
        <v>1</v>
      </c>
      <c r="E6" s="125" t="s">
        <v>2</v>
      </c>
      <c r="F6" s="126" t="s">
        <v>3</v>
      </c>
      <c r="G6" s="126"/>
      <c r="H6" s="126"/>
      <c r="I6" s="126"/>
      <c r="J6" s="126"/>
      <c r="K6" s="126"/>
      <c r="L6" s="126"/>
      <c r="M6" s="128" t="s">
        <v>62</v>
      </c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</row>
    <row r="7" spans="2:48" ht="18.75" customHeight="1" thickBot="1" x14ac:dyDescent="0.3">
      <c r="B7" s="118"/>
      <c r="C7" s="119"/>
      <c r="D7" s="123"/>
      <c r="E7" s="125"/>
      <c r="F7" s="126"/>
      <c r="G7" s="126"/>
      <c r="H7" s="126"/>
      <c r="I7" s="126"/>
      <c r="J7" s="126"/>
      <c r="K7" s="126"/>
      <c r="L7" s="127"/>
      <c r="M7" s="129" t="s">
        <v>63</v>
      </c>
      <c r="N7" s="130"/>
      <c r="O7" s="130"/>
      <c r="P7" s="130"/>
      <c r="Q7" s="130"/>
      <c r="R7" s="130"/>
      <c r="S7" s="130" t="s">
        <v>64</v>
      </c>
      <c r="T7" s="130"/>
      <c r="U7" s="130"/>
      <c r="V7" s="130"/>
      <c r="W7" s="130"/>
      <c r="X7" s="130"/>
      <c r="Y7" s="130" t="s">
        <v>65</v>
      </c>
      <c r="Z7" s="130"/>
      <c r="AA7" s="130"/>
      <c r="AB7" s="130"/>
      <c r="AC7" s="130"/>
      <c r="AD7" s="130"/>
      <c r="AE7" s="130" t="s">
        <v>66</v>
      </c>
      <c r="AF7" s="130"/>
      <c r="AG7" s="130"/>
      <c r="AH7" s="130"/>
      <c r="AI7" s="130"/>
      <c r="AJ7" s="130"/>
      <c r="AK7" s="130" t="s">
        <v>67</v>
      </c>
      <c r="AL7" s="130"/>
      <c r="AM7" s="130"/>
      <c r="AN7" s="130"/>
      <c r="AO7" s="130"/>
      <c r="AP7" s="130"/>
      <c r="AQ7" s="130" t="s">
        <v>68</v>
      </c>
      <c r="AR7" s="130"/>
      <c r="AS7" s="130"/>
      <c r="AT7" s="130"/>
      <c r="AU7" s="130"/>
      <c r="AV7" s="131"/>
    </row>
    <row r="8" spans="2:48" ht="30.75" customHeight="1" x14ac:dyDescent="0.25">
      <c r="B8" s="120"/>
      <c r="C8" s="121"/>
      <c r="D8" s="124"/>
      <c r="E8" s="125"/>
      <c r="F8" s="7" t="s">
        <v>19</v>
      </c>
      <c r="G8" s="8" t="s">
        <v>10</v>
      </c>
      <c r="H8" s="8" t="s">
        <v>25</v>
      </c>
      <c r="I8" s="8" t="s">
        <v>11</v>
      </c>
      <c r="J8" s="8" t="s">
        <v>12</v>
      </c>
      <c r="K8" s="76" t="s">
        <v>13</v>
      </c>
      <c r="L8" s="9" t="s">
        <v>4</v>
      </c>
      <c r="M8" s="10" t="s">
        <v>10</v>
      </c>
      <c r="N8" s="11" t="s">
        <v>25</v>
      </c>
      <c r="O8" s="11" t="s">
        <v>11</v>
      </c>
      <c r="P8" s="11" t="s">
        <v>12</v>
      </c>
      <c r="Q8" s="11" t="s">
        <v>13</v>
      </c>
      <c r="R8" s="12" t="s">
        <v>4</v>
      </c>
      <c r="S8" s="13" t="s">
        <v>10</v>
      </c>
      <c r="T8" s="14" t="s">
        <v>25</v>
      </c>
      <c r="U8" s="14" t="s">
        <v>11</v>
      </c>
      <c r="V8" s="14" t="s">
        <v>12</v>
      </c>
      <c r="W8" s="14" t="s">
        <v>13</v>
      </c>
      <c r="X8" s="15" t="s">
        <v>4</v>
      </c>
      <c r="Y8" s="10" t="s">
        <v>10</v>
      </c>
      <c r="Z8" s="11" t="s">
        <v>25</v>
      </c>
      <c r="AA8" s="11" t="s">
        <v>11</v>
      </c>
      <c r="AB8" s="11" t="s">
        <v>12</v>
      </c>
      <c r="AC8" s="11" t="s">
        <v>13</v>
      </c>
      <c r="AD8" s="16" t="s">
        <v>4</v>
      </c>
      <c r="AE8" s="13" t="s">
        <v>10</v>
      </c>
      <c r="AF8" s="14" t="s">
        <v>25</v>
      </c>
      <c r="AG8" s="14" t="s">
        <v>11</v>
      </c>
      <c r="AH8" s="14" t="s">
        <v>12</v>
      </c>
      <c r="AI8" s="14" t="s">
        <v>13</v>
      </c>
      <c r="AJ8" s="15" t="s">
        <v>4</v>
      </c>
      <c r="AK8" s="13" t="s">
        <v>10</v>
      </c>
      <c r="AL8" s="14" t="s">
        <v>25</v>
      </c>
      <c r="AM8" s="14" t="s">
        <v>11</v>
      </c>
      <c r="AN8" s="14" t="s">
        <v>12</v>
      </c>
      <c r="AO8" s="14" t="s">
        <v>13</v>
      </c>
      <c r="AP8" s="15" t="s">
        <v>4</v>
      </c>
      <c r="AQ8" s="13" t="s">
        <v>10</v>
      </c>
      <c r="AR8" s="14" t="s">
        <v>25</v>
      </c>
      <c r="AS8" s="14" t="s">
        <v>11</v>
      </c>
      <c r="AT8" s="14" t="s">
        <v>12</v>
      </c>
      <c r="AU8" s="14" t="s">
        <v>13</v>
      </c>
      <c r="AV8" s="15" t="s">
        <v>4</v>
      </c>
    </row>
    <row r="9" spans="2:48" x14ac:dyDescent="0.25">
      <c r="B9" s="132" t="s">
        <v>14</v>
      </c>
      <c r="C9" s="132"/>
      <c r="D9" s="132"/>
      <c r="E9" s="17"/>
      <c r="F9" s="18">
        <f t="shared" ref="F9:F19" si="0">SUM(G9:K9)</f>
        <v>420</v>
      </c>
      <c r="G9" s="18">
        <f t="shared" ref="G9:L24" si="1">SUM(M9,S9,Y9,AE9,AK9,AQ9)</f>
        <v>210</v>
      </c>
      <c r="H9" s="18">
        <f t="shared" si="1"/>
        <v>120</v>
      </c>
      <c r="I9" s="18">
        <f t="shared" si="1"/>
        <v>60</v>
      </c>
      <c r="J9" s="18">
        <f t="shared" si="1"/>
        <v>30</v>
      </c>
      <c r="K9" s="18">
        <f t="shared" si="1"/>
        <v>0</v>
      </c>
      <c r="L9" s="19">
        <f t="shared" si="1"/>
        <v>34</v>
      </c>
      <c r="M9" s="20">
        <f t="shared" ref="M9:AV9" si="2">SUM(M10:M19)</f>
        <v>165</v>
      </c>
      <c r="N9" s="18">
        <f t="shared" si="2"/>
        <v>90</v>
      </c>
      <c r="O9" s="18">
        <f t="shared" si="2"/>
        <v>60</v>
      </c>
      <c r="P9" s="18">
        <f t="shared" si="2"/>
        <v>0</v>
      </c>
      <c r="Q9" s="18">
        <f t="shared" si="2"/>
        <v>0</v>
      </c>
      <c r="R9" s="21">
        <f t="shared" si="2"/>
        <v>26</v>
      </c>
      <c r="S9" s="20">
        <f t="shared" si="2"/>
        <v>45</v>
      </c>
      <c r="T9" s="18">
        <f t="shared" si="2"/>
        <v>30</v>
      </c>
      <c r="U9" s="18">
        <f t="shared" si="2"/>
        <v>0</v>
      </c>
      <c r="V9" s="18">
        <f t="shared" si="2"/>
        <v>30</v>
      </c>
      <c r="W9" s="18">
        <f t="shared" si="2"/>
        <v>0</v>
      </c>
      <c r="X9" s="21">
        <f t="shared" si="2"/>
        <v>8</v>
      </c>
      <c r="Y9" s="20">
        <f t="shared" si="2"/>
        <v>0</v>
      </c>
      <c r="Z9" s="18">
        <f t="shared" si="2"/>
        <v>0</v>
      </c>
      <c r="AA9" s="18">
        <f t="shared" si="2"/>
        <v>0</v>
      </c>
      <c r="AB9" s="18">
        <f t="shared" si="2"/>
        <v>0</v>
      </c>
      <c r="AC9" s="18">
        <f t="shared" si="2"/>
        <v>0</v>
      </c>
      <c r="AD9" s="21">
        <f t="shared" si="2"/>
        <v>0</v>
      </c>
      <c r="AE9" s="20">
        <f t="shared" si="2"/>
        <v>0</v>
      </c>
      <c r="AF9" s="18">
        <f t="shared" si="2"/>
        <v>0</v>
      </c>
      <c r="AG9" s="18">
        <f t="shared" si="2"/>
        <v>0</v>
      </c>
      <c r="AH9" s="18">
        <f t="shared" si="2"/>
        <v>0</v>
      </c>
      <c r="AI9" s="18">
        <f t="shared" si="2"/>
        <v>0</v>
      </c>
      <c r="AJ9" s="21">
        <f t="shared" si="2"/>
        <v>0</v>
      </c>
      <c r="AK9" s="20">
        <f t="shared" si="2"/>
        <v>0</v>
      </c>
      <c r="AL9" s="18">
        <f t="shared" si="2"/>
        <v>0</v>
      </c>
      <c r="AM9" s="18">
        <f t="shared" si="2"/>
        <v>0</v>
      </c>
      <c r="AN9" s="18">
        <f t="shared" si="2"/>
        <v>0</v>
      </c>
      <c r="AO9" s="18">
        <f t="shared" si="2"/>
        <v>0</v>
      </c>
      <c r="AP9" s="21">
        <f t="shared" si="2"/>
        <v>0</v>
      </c>
      <c r="AQ9" s="20">
        <f t="shared" si="2"/>
        <v>0</v>
      </c>
      <c r="AR9" s="18">
        <f t="shared" si="2"/>
        <v>0</v>
      </c>
      <c r="AS9" s="18">
        <f t="shared" si="2"/>
        <v>0</v>
      </c>
      <c r="AT9" s="18">
        <f t="shared" si="2"/>
        <v>0</v>
      </c>
      <c r="AU9" s="18">
        <f t="shared" si="2"/>
        <v>0</v>
      </c>
      <c r="AV9" s="21">
        <f t="shared" si="2"/>
        <v>0</v>
      </c>
    </row>
    <row r="10" spans="2:48" x14ac:dyDescent="0.25">
      <c r="B10" s="101"/>
      <c r="C10" s="102"/>
      <c r="D10" s="22" t="s">
        <v>57</v>
      </c>
      <c r="E10" s="23" t="s">
        <v>69</v>
      </c>
      <c r="F10" s="23">
        <f t="shared" si="0"/>
        <v>15</v>
      </c>
      <c r="G10" s="23">
        <f t="shared" si="1"/>
        <v>15</v>
      </c>
      <c r="H10" s="23">
        <f t="shared" si="1"/>
        <v>0</v>
      </c>
      <c r="I10" s="23">
        <f t="shared" si="1"/>
        <v>0</v>
      </c>
      <c r="J10" s="23">
        <f t="shared" si="1"/>
        <v>0</v>
      </c>
      <c r="K10" s="23">
        <f t="shared" si="1"/>
        <v>0</v>
      </c>
      <c r="L10" s="24">
        <f t="shared" si="1"/>
        <v>2</v>
      </c>
      <c r="M10" s="25">
        <v>15</v>
      </c>
      <c r="N10" s="23"/>
      <c r="O10" s="23"/>
      <c r="P10" s="23"/>
      <c r="Q10" s="23"/>
      <c r="R10" s="26">
        <v>2</v>
      </c>
      <c r="S10" s="25"/>
      <c r="T10" s="23"/>
      <c r="U10" s="23"/>
      <c r="V10" s="23"/>
      <c r="W10" s="23"/>
      <c r="X10" s="26"/>
      <c r="Y10" s="27"/>
      <c r="Z10" s="28"/>
      <c r="AA10" s="28"/>
      <c r="AB10" s="28"/>
      <c r="AC10" s="28"/>
      <c r="AD10" s="29"/>
      <c r="AE10" s="27"/>
      <c r="AF10" s="28"/>
      <c r="AG10" s="28"/>
      <c r="AH10" s="28"/>
      <c r="AI10" s="28"/>
      <c r="AJ10" s="29"/>
      <c r="AK10" s="27"/>
      <c r="AL10" s="28"/>
      <c r="AM10" s="28"/>
      <c r="AN10" s="28"/>
      <c r="AO10" s="28"/>
      <c r="AP10" s="29"/>
      <c r="AQ10" s="27"/>
      <c r="AR10" s="28"/>
      <c r="AS10" s="28"/>
      <c r="AT10" s="28"/>
      <c r="AU10" s="28"/>
      <c r="AV10" s="29"/>
    </row>
    <row r="11" spans="2:48" x14ac:dyDescent="0.25">
      <c r="B11" s="96"/>
      <c r="C11" s="97"/>
      <c r="D11" s="22" t="s">
        <v>82</v>
      </c>
      <c r="E11" s="23" t="s">
        <v>70</v>
      </c>
      <c r="F11" s="23">
        <f t="shared" si="0"/>
        <v>60</v>
      </c>
      <c r="G11" s="23">
        <f t="shared" si="1"/>
        <v>30</v>
      </c>
      <c r="H11" s="23">
        <f t="shared" si="1"/>
        <v>0</v>
      </c>
      <c r="I11" s="23">
        <f t="shared" si="1"/>
        <v>30</v>
      </c>
      <c r="J11" s="23">
        <f t="shared" si="1"/>
        <v>0</v>
      </c>
      <c r="K11" s="23">
        <f t="shared" si="1"/>
        <v>0</v>
      </c>
      <c r="L11" s="24">
        <f t="shared" si="1"/>
        <v>5</v>
      </c>
      <c r="M11" s="25">
        <v>30</v>
      </c>
      <c r="N11" s="23"/>
      <c r="O11" s="23">
        <v>30</v>
      </c>
      <c r="P11" s="23"/>
      <c r="Q11" s="23"/>
      <c r="R11" s="26">
        <v>5</v>
      </c>
      <c r="S11" s="25"/>
      <c r="T11" s="23"/>
      <c r="U11" s="23"/>
      <c r="V11" s="23"/>
      <c r="W11" s="23"/>
      <c r="X11" s="26"/>
      <c r="Y11" s="27"/>
      <c r="Z11" s="28"/>
      <c r="AA11" s="28"/>
      <c r="AB11" s="28"/>
      <c r="AC11" s="28"/>
      <c r="AD11" s="29"/>
      <c r="AE11" s="27"/>
      <c r="AF11" s="28"/>
      <c r="AG11" s="28"/>
      <c r="AH11" s="28"/>
      <c r="AI11" s="28"/>
      <c r="AJ11" s="29"/>
      <c r="AK11" s="27"/>
      <c r="AL11" s="28"/>
      <c r="AM11" s="28"/>
      <c r="AN11" s="28"/>
      <c r="AO11" s="28"/>
      <c r="AP11" s="29"/>
      <c r="AQ11" s="27"/>
      <c r="AR11" s="28"/>
      <c r="AS11" s="28"/>
      <c r="AT11" s="28"/>
      <c r="AU11" s="28"/>
      <c r="AV11" s="29"/>
    </row>
    <row r="12" spans="2:48" x14ac:dyDescent="0.25">
      <c r="B12" s="96"/>
      <c r="C12" s="97"/>
      <c r="D12" s="22" t="s">
        <v>71</v>
      </c>
      <c r="E12" s="23" t="s">
        <v>70</v>
      </c>
      <c r="F12" s="23">
        <f t="shared" si="0"/>
        <v>60</v>
      </c>
      <c r="G12" s="23">
        <f t="shared" si="1"/>
        <v>30</v>
      </c>
      <c r="H12" s="23">
        <f t="shared" si="1"/>
        <v>0</v>
      </c>
      <c r="I12" s="23">
        <f t="shared" si="1"/>
        <v>30</v>
      </c>
      <c r="J12" s="23">
        <f t="shared" si="1"/>
        <v>0</v>
      </c>
      <c r="K12" s="23">
        <f t="shared" si="1"/>
        <v>0</v>
      </c>
      <c r="L12" s="24">
        <f t="shared" si="1"/>
        <v>5</v>
      </c>
      <c r="M12" s="25">
        <v>30</v>
      </c>
      <c r="N12" s="23"/>
      <c r="O12" s="23">
        <v>30</v>
      </c>
      <c r="P12" s="23"/>
      <c r="Q12" s="23"/>
      <c r="R12" s="26">
        <v>5</v>
      </c>
      <c r="S12" s="25"/>
      <c r="T12" s="23"/>
      <c r="U12" s="23"/>
      <c r="V12" s="23"/>
      <c r="W12" s="23"/>
      <c r="X12" s="26"/>
      <c r="Y12" s="27"/>
      <c r="Z12" s="28"/>
      <c r="AA12" s="28"/>
      <c r="AB12" s="28"/>
      <c r="AC12" s="28"/>
      <c r="AD12" s="29"/>
      <c r="AE12" s="27"/>
      <c r="AF12" s="28"/>
      <c r="AG12" s="28"/>
      <c r="AH12" s="28"/>
      <c r="AI12" s="28"/>
      <c r="AJ12" s="29"/>
      <c r="AK12" s="27"/>
      <c r="AL12" s="28"/>
      <c r="AM12" s="28"/>
      <c r="AN12" s="28"/>
      <c r="AO12" s="28"/>
      <c r="AP12" s="29"/>
      <c r="AQ12" s="27"/>
      <c r="AR12" s="28"/>
      <c r="AS12" s="28"/>
      <c r="AT12" s="28"/>
      <c r="AU12" s="28"/>
      <c r="AV12" s="29"/>
    </row>
    <row r="13" spans="2:48" x14ac:dyDescent="0.25">
      <c r="B13" s="101"/>
      <c r="C13" s="102"/>
      <c r="D13" s="22" t="s">
        <v>27</v>
      </c>
      <c r="E13" s="23" t="s">
        <v>69</v>
      </c>
      <c r="F13" s="23">
        <f t="shared" si="0"/>
        <v>30</v>
      </c>
      <c r="G13" s="23">
        <f t="shared" si="1"/>
        <v>30</v>
      </c>
      <c r="H13" s="23">
        <f t="shared" si="1"/>
        <v>0</v>
      </c>
      <c r="I13" s="23">
        <f t="shared" si="1"/>
        <v>0</v>
      </c>
      <c r="J13" s="23">
        <f t="shared" si="1"/>
        <v>0</v>
      </c>
      <c r="K13" s="23">
        <f t="shared" si="1"/>
        <v>0</v>
      </c>
      <c r="L13" s="24">
        <f t="shared" si="1"/>
        <v>2</v>
      </c>
      <c r="M13" s="25">
        <v>30</v>
      </c>
      <c r="N13" s="23"/>
      <c r="O13" s="23"/>
      <c r="P13" s="23"/>
      <c r="Q13" s="23"/>
      <c r="R13" s="26">
        <v>2</v>
      </c>
      <c r="S13" s="25"/>
      <c r="T13" s="23"/>
      <c r="U13" s="23"/>
      <c r="V13" s="23"/>
      <c r="W13" s="23"/>
      <c r="X13" s="26"/>
      <c r="Y13" s="27"/>
      <c r="Z13" s="28"/>
      <c r="AA13" s="28"/>
      <c r="AB13" s="28"/>
      <c r="AC13" s="28"/>
      <c r="AD13" s="29"/>
      <c r="AE13" s="27"/>
      <c r="AF13" s="28"/>
      <c r="AG13" s="28"/>
      <c r="AH13" s="28"/>
      <c r="AI13" s="28"/>
      <c r="AJ13" s="29"/>
      <c r="AK13" s="27"/>
      <c r="AL13" s="28"/>
      <c r="AM13" s="28"/>
      <c r="AN13" s="28"/>
      <c r="AO13" s="28"/>
      <c r="AP13" s="29"/>
      <c r="AQ13" s="27"/>
      <c r="AR13" s="28"/>
      <c r="AS13" s="28"/>
      <c r="AT13" s="28"/>
      <c r="AU13" s="28"/>
      <c r="AV13" s="29"/>
    </row>
    <row r="14" spans="2:48" x14ac:dyDescent="0.25">
      <c r="B14" s="101"/>
      <c r="C14" s="102"/>
      <c r="D14" s="22" t="s">
        <v>33</v>
      </c>
      <c r="E14" s="23" t="s">
        <v>69</v>
      </c>
      <c r="F14" s="23">
        <f t="shared" si="0"/>
        <v>60</v>
      </c>
      <c r="G14" s="23">
        <f t="shared" si="1"/>
        <v>15</v>
      </c>
      <c r="H14" s="23">
        <f t="shared" si="1"/>
        <v>45</v>
      </c>
      <c r="I14" s="23">
        <f t="shared" si="1"/>
        <v>0</v>
      </c>
      <c r="J14" s="23">
        <f t="shared" si="1"/>
        <v>0</v>
      </c>
      <c r="K14" s="23">
        <f t="shared" si="1"/>
        <v>0</v>
      </c>
      <c r="L14" s="24">
        <f t="shared" si="1"/>
        <v>4</v>
      </c>
      <c r="M14" s="25">
        <v>15</v>
      </c>
      <c r="N14" s="23">
        <v>45</v>
      </c>
      <c r="O14" s="23"/>
      <c r="P14" s="23"/>
      <c r="Q14" s="23"/>
      <c r="R14" s="26">
        <v>4</v>
      </c>
      <c r="S14" s="25"/>
      <c r="T14" s="23"/>
      <c r="U14" s="23"/>
      <c r="V14" s="23"/>
      <c r="W14" s="23"/>
      <c r="X14" s="26"/>
      <c r="Y14" s="27"/>
      <c r="Z14" s="28"/>
      <c r="AA14" s="28"/>
      <c r="AB14" s="28"/>
      <c r="AC14" s="28"/>
      <c r="AD14" s="29"/>
      <c r="AE14" s="27"/>
      <c r="AF14" s="28"/>
      <c r="AG14" s="28"/>
      <c r="AH14" s="28"/>
      <c r="AI14" s="28"/>
      <c r="AJ14" s="29"/>
      <c r="AK14" s="27"/>
      <c r="AL14" s="28"/>
      <c r="AM14" s="28"/>
      <c r="AN14" s="28"/>
      <c r="AO14" s="28"/>
      <c r="AP14" s="29"/>
      <c r="AQ14" s="27"/>
      <c r="AR14" s="28"/>
      <c r="AS14" s="28"/>
      <c r="AT14" s="28"/>
      <c r="AU14" s="28"/>
      <c r="AV14" s="29"/>
    </row>
    <row r="15" spans="2:48" x14ac:dyDescent="0.25">
      <c r="B15" s="96"/>
      <c r="C15" s="97"/>
      <c r="D15" s="22" t="s">
        <v>32</v>
      </c>
      <c r="E15" s="23" t="s">
        <v>70</v>
      </c>
      <c r="F15" s="23">
        <f t="shared" si="0"/>
        <v>60</v>
      </c>
      <c r="G15" s="23">
        <f t="shared" si="1"/>
        <v>30</v>
      </c>
      <c r="H15" s="23">
        <f t="shared" si="1"/>
        <v>30</v>
      </c>
      <c r="I15" s="23">
        <f t="shared" si="1"/>
        <v>0</v>
      </c>
      <c r="J15" s="23">
        <f t="shared" si="1"/>
        <v>0</v>
      </c>
      <c r="K15" s="23">
        <f t="shared" si="1"/>
        <v>0</v>
      </c>
      <c r="L15" s="31">
        <f t="shared" si="1"/>
        <v>5</v>
      </c>
      <c r="M15" s="25">
        <v>30</v>
      </c>
      <c r="N15" s="23">
        <v>30</v>
      </c>
      <c r="O15" s="23"/>
      <c r="P15" s="23"/>
      <c r="Q15" s="23"/>
      <c r="R15" s="26">
        <v>5</v>
      </c>
      <c r="S15" s="25"/>
      <c r="T15" s="23"/>
      <c r="U15" s="23"/>
      <c r="V15" s="23"/>
      <c r="W15" s="23"/>
      <c r="X15" s="26"/>
      <c r="Y15" s="27"/>
      <c r="Z15" s="28"/>
      <c r="AA15" s="28"/>
      <c r="AB15" s="28"/>
      <c r="AC15" s="28"/>
      <c r="AD15" s="29"/>
      <c r="AE15" s="27"/>
      <c r="AF15" s="28"/>
      <c r="AG15" s="28"/>
      <c r="AH15" s="28"/>
      <c r="AI15" s="28"/>
      <c r="AJ15" s="29"/>
      <c r="AK15" s="27"/>
      <c r="AL15" s="28"/>
      <c r="AM15" s="28"/>
      <c r="AN15" s="28"/>
      <c r="AO15" s="28"/>
      <c r="AP15" s="29"/>
      <c r="AQ15" s="27"/>
      <c r="AR15" s="28"/>
      <c r="AS15" s="28"/>
      <c r="AT15" s="28"/>
      <c r="AU15" s="28"/>
      <c r="AV15" s="29"/>
    </row>
    <row r="16" spans="2:48" x14ac:dyDescent="0.25">
      <c r="B16" s="96"/>
      <c r="C16" s="97"/>
      <c r="D16" s="22" t="s">
        <v>34</v>
      </c>
      <c r="E16" s="23" t="s">
        <v>69</v>
      </c>
      <c r="F16" s="23">
        <f t="shared" si="0"/>
        <v>30</v>
      </c>
      <c r="G16" s="23">
        <f t="shared" si="1"/>
        <v>15</v>
      </c>
      <c r="H16" s="23">
        <f t="shared" si="1"/>
        <v>15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31">
        <f t="shared" si="1"/>
        <v>2</v>
      </c>
      <c r="M16" s="25"/>
      <c r="N16" s="23"/>
      <c r="O16" s="23"/>
      <c r="P16" s="23"/>
      <c r="Q16" s="23"/>
      <c r="R16" s="26"/>
      <c r="S16" s="25">
        <v>15</v>
      </c>
      <c r="T16" s="23">
        <v>15</v>
      </c>
      <c r="U16" s="23"/>
      <c r="V16" s="23"/>
      <c r="W16" s="23"/>
      <c r="X16" s="26">
        <v>2</v>
      </c>
      <c r="Y16" s="27"/>
      <c r="Z16" s="28"/>
      <c r="AA16" s="28"/>
      <c r="AB16" s="28"/>
      <c r="AC16" s="28"/>
      <c r="AD16" s="29"/>
      <c r="AE16" s="27"/>
      <c r="AF16" s="28"/>
      <c r="AG16" s="28"/>
      <c r="AH16" s="28"/>
      <c r="AI16" s="28"/>
      <c r="AJ16" s="29"/>
      <c r="AK16" s="27"/>
      <c r="AL16" s="28"/>
      <c r="AM16" s="28"/>
      <c r="AN16" s="28"/>
      <c r="AO16" s="28"/>
      <c r="AP16" s="29"/>
      <c r="AQ16" s="27"/>
      <c r="AR16" s="28"/>
      <c r="AS16" s="28"/>
      <c r="AT16" s="28"/>
      <c r="AU16" s="28"/>
      <c r="AV16" s="29"/>
    </row>
    <row r="17" spans="1:48" x14ac:dyDescent="0.25">
      <c r="B17" s="96"/>
      <c r="C17" s="97"/>
      <c r="D17" s="22" t="s">
        <v>90</v>
      </c>
      <c r="E17" s="23" t="s">
        <v>70</v>
      </c>
      <c r="F17" s="23">
        <f t="shared" si="0"/>
        <v>45</v>
      </c>
      <c r="G17" s="23">
        <f>SUM(M17,S17,Y17,AE17,AK17,AQ17)</f>
        <v>15</v>
      </c>
      <c r="H17" s="23">
        <f t="shared" si="1"/>
        <v>0</v>
      </c>
      <c r="I17" s="23">
        <f t="shared" si="1"/>
        <v>0</v>
      </c>
      <c r="J17" s="23">
        <f t="shared" si="1"/>
        <v>30</v>
      </c>
      <c r="K17" s="23">
        <f t="shared" si="1"/>
        <v>0</v>
      </c>
      <c r="L17" s="23">
        <f t="shared" si="1"/>
        <v>3</v>
      </c>
      <c r="M17" s="25"/>
      <c r="N17" s="23"/>
      <c r="O17" s="23"/>
      <c r="P17" s="23"/>
      <c r="Q17" s="23"/>
      <c r="R17" s="26"/>
      <c r="S17" s="25">
        <v>15</v>
      </c>
      <c r="T17" s="23"/>
      <c r="U17" s="23"/>
      <c r="V17" s="23">
        <v>30</v>
      </c>
      <c r="W17" s="23"/>
      <c r="X17" s="26">
        <v>3</v>
      </c>
      <c r="Y17" s="27"/>
      <c r="Z17" s="28"/>
      <c r="AA17" s="28"/>
      <c r="AB17" s="28"/>
      <c r="AC17" s="28"/>
      <c r="AD17" s="29"/>
      <c r="AE17" s="27"/>
      <c r="AF17" s="28"/>
      <c r="AG17" s="28"/>
      <c r="AH17" s="28"/>
      <c r="AI17" s="28"/>
      <c r="AJ17" s="29"/>
      <c r="AK17" s="27"/>
      <c r="AL17" s="28"/>
      <c r="AM17" s="28"/>
      <c r="AN17" s="28"/>
      <c r="AO17" s="28"/>
      <c r="AP17" s="29"/>
      <c r="AQ17" s="27"/>
      <c r="AR17" s="28"/>
      <c r="AS17" s="28"/>
      <c r="AT17" s="28"/>
      <c r="AU17" s="28"/>
      <c r="AV17" s="29"/>
    </row>
    <row r="18" spans="1:48" x14ac:dyDescent="0.25">
      <c r="B18" s="101"/>
      <c r="C18" s="102"/>
      <c r="D18" s="22" t="s">
        <v>35</v>
      </c>
      <c r="E18" s="23" t="s">
        <v>69</v>
      </c>
      <c r="F18" s="23">
        <f t="shared" si="0"/>
        <v>30</v>
      </c>
      <c r="G18" s="23">
        <f t="shared" si="1"/>
        <v>15</v>
      </c>
      <c r="H18" s="23">
        <f t="shared" si="1"/>
        <v>15</v>
      </c>
      <c r="I18" s="23">
        <f t="shared" si="1"/>
        <v>0</v>
      </c>
      <c r="J18" s="23">
        <f t="shared" si="1"/>
        <v>0</v>
      </c>
      <c r="K18" s="23">
        <f t="shared" si="1"/>
        <v>0</v>
      </c>
      <c r="L18" s="24">
        <f t="shared" si="1"/>
        <v>3</v>
      </c>
      <c r="M18" s="25">
        <v>15</v>
      </c>
      <c r="N18" s="23">
        <v>15</v>
      </c>
      <c r="O18" s="23"/>
      <c r="P18" s="23"/>
      <c r="Q18" s="23"/>
      <c r="R18" s="26">
        <v>3</v>
      </c>
      <c r="S18" s="25"/>
      <c r="T18" s="23"/>
      <c r="U18" s="23"/>
      <c r="V18" s="23"/>
      <c r="W18" s="23"/>
      <c r="X18" s="26"/>
      <c r="Y18" s="27"/>
      <c r="Z18" s="28"/>
      <c r="AA18" s="28"/>
      <c r="AB18" s="28"/>
      <c r="AC18" s="28"/>
      <c r="AD18" s="29"/>
      <c r="AE18" s="27"/>
      <c r="AF18" s="28"/>
      <c r="AG18" s="28"/>
      <c r="AH18" s="28"/>
      <c r="AI18" s="28"/>
      <c r="AJ18" s="29"/>
      <c r="AK18" s="27"/>
      <c r="AL18" s="28"/>
      <c r="AM18" s="28"/>
      <c r="AN18" s="28"/>
      <c r="AO18" s="28"/>
      <c r="AP18" s="29"/>
      <c r="AQ18" s="27"/>
      <c r="AR18" s="28"/>
      <c r="AS18" s="28"/>
      <c r="AT18" s="28"/>
      <c r="AU18" s="28"/>
      <c r="AV18" s="29"/>
    </row>
    <row r="19" spans="1:48" x14ac:dyDescent="0.25">
      <c r="B19" s="96"/>
      <c r="C19" s="97"/>
      <c r="D19" s="22" t="s">
        <v>83</v>
      </c>
      <c r="E19" s="23" t="s">
        <v>70</v>
      </c>
      <c r="F19" s="23">
        <f t="shared" si="0"/>
        <v>30</v>
      </c>
      <c r="G19" s="30">
        <f t="shared" si="1"/>
        <v>15</v>
      </c>
      <c r="H19" s="30">
        <f t="shared" si="1"/>
        <v>15</v>
      </c>
      <c r="I19" s="30">
        <f t="shared" si="1"/>
        <v>0</v>
      </c>
      <c r="J19" s="30">
        <f t="shared" si="1"/>
        <v>0</v>
      </c>
      <c r="K19" s="30">
        <f t="shared" si="1"/>
        <v>0</v>
      </c>
      <c r="L19" s="31">
        <f t="shared" si="1"/>
        <v>3</v>
      </c>
      <c r="M19" s="25"/>
      <c r="N19" s="23"/>
      <c r="O19" s="23"/>
      <c r="P19" s="23"/>
      <c r="Q19" s="23"/>
      <c r="R19" s="26"/>
      <c r="S19" s="25">
        <v>15</v>
      </c>
      <c r="T19" s="23">
        <v>15</v>
      </c>
      <c r="U19" s="23"/>
      <c r="V19" s="23"/>
      <c r="W19" s="23"/>
      <c r="X19" s="26">
        <v>3</v>
      </c>
      <c r="Y19" s="27"/>
      <c r="Z19" s="28"/>
      <c r="AA19" s="28"/>
      <c r="AB19" s="28"/>
      <c r="AC19" s="28"/>
      <c r="AD19" s="29"/>
      <c r="AE19" s="27"/>
      <c r="AF19" s="28"/>
      <c r="AG19" s="28"/>
      <c r="AH19" s="28"/>
      <c r="AI19" s="28"/>
      <c r="AJ19" s="29"/>
      <c r="AK19" s="27"/>
      <c r="AL19" s="28"/>
      <c r="AM19" s="28"/>
      <c r="AN19" s="28"/>
      <c r="AO19" s="28"/>
      <c r="AP19" s="29"/>
      <c r="AQ19" s="27"/>
      <c r="AR19" s="28"/>
      <c r="AS19" s="28"/>
      <c r="AT19" s="28"/>
      <c r="AU19" s="28"/>
      <c r="AV19" s="29"/>
    </row>
    <row r="20" spans="1:48" x14ac:dyDescent="0.25">
      <c r="B20" s="113" t="s">
        <v>99</v>
      </c>
      <c r="C20" s="113"/>
      <c r="D20" s="113"/>
      <c r="E20" s="17"/>
      <c r="F20" s="18">
        <f t="shared" ref="F20:F54" si="3">SUM(G20:K20)</f>
        <v>705</v>
      </c>
      <c r="G20" s="18">
        <f t="shared" si="1"/>
        <v>210</v>
      </c>
      <c r="H20" s="18">
        <f t="shared" si="1"/>
        <v>300</v>
      </c>
      <c r="I20" s="18">
        <f t="shared" si="1"/>
        <v>45</v>
      </c>
      <c r="J20" s="18">
        <f t="shared" si="1"/>
        <v>90</v>
      </c>
      <c r="K20" s="18">
        <f t="shared" si="1"/>
        <v>60</v>
      </c>
      <c r="L20" s="19">
        <f t="shared" si="1"/>
        <v>100</v>
      </c>
      <c r="M20" s="20">
        <f t="shared" ref="M20:AV20" si="4">SUM(M21:M41)</f>
        <v>0</v>
      </c>
      <c r="N20" s="20">
        <f t="shared" si="4"/>
        <v>0</v>
      </c>
      <c r="O20" s="20">
        <f t="shared" si="4"/>
        <v>15</v>
      </c>
      <c r="P20" s="20">
        <f t="shared" si="4"/>
        <v>0</v>
      </c>
      <c r="Q20" s="20">
        <f t="shared" si="4"/>
        <v>0</v>
      </c>
      <c r="R20" s="20">
        <f t="shared" si="4"/>
        <v>2</v>
      </c>
      <c r="S20" s="20">
        <f t="shared" si="4"/>
        <v>45</v>
      </c>
      <c r="T20" s="20">
        <f t="shared" si="4"/>
        <v>60</v>
      </c>
      <c r="U20" s="20">
        <f t="shared" si="4"/>
        <v>30</v>
      </c>
      <c r="V20" s="20">
        <f t="shared" si="4"/>
        <v>15</v>
      </c>
      <c r="W20" s="20">
        <f t="shared" si="4"/>
        <v>0</v>
      </c>
      <c r="X20" s="20">
        <f t="shared" si="4"/>
        <v>20</v>
      </c>
      <c r="Y20" s="20">
        <f t="shared" si="4"/>
        <v>105</v>
      </c>
      <c r="Z20" s="20">
        <f t="shared" si="4"/>
        <v>120</v>
      </c>
      <c r="AA20" s="20">
        <f t="shared" si="4"/>
        <v>0</v>
      </c>
      <c r="AB20" s="20">
        <f t="shared" si="4"/>
        <v>45</v>
      </c>
      <c r="AC20" s="20">
        <f t="shared" si="4"/>
        <v>0</v>
      </c>
      <c r="AD20" s="20">
        <f t="shared" si="4"/>
        <v>28</v>
      </c>
      <c r="AE20" s="20">
        <f t="shared" si="4"/>
        <v>30</v>
      </c>
      <c r="AF20" s="20">
        <f t="shared" si="4"/>
        <v>45</v>
      </c>
      <c r="AG20" s="20">
        <f t="shared" si="4"/>
        <v>0</v>
      </c>
      <c r="AH20" s="20">
        <f t="shared" si="4"/>
        <v>30</v>
      </c>
      <c r="AI20" s="20">
        <f t="shared" si="4"/>
        <v>0</v>
      </c>
      <c r="AJ20" s="20">
        <f t="shared" si="4"/>
        <v>16</v>
      </c>
      <c r="AK20" s="20">
        <f t="shared" si="4"/>
        <v>15</v>
      </c>
      <c r="AL20" s="20">
        <f t="shared" si="4"/>
        <v>60</v>
      </c>
      <c r="AM20" s="20">
        <f t="shared" si="4"/>
        <v>0</v>
      </c>
      <c r="AN20" s="20">
        <f t="shared" si="4"/>
        <v>0</v>
      </c>
      <c r="AO20" s="20">
        <f t="shared" si="4"/>
        <v>30</v>
      </c>
      <c r="AP20" s="20">
        <f t="shared" si="4"/>
        <v>15</v>
      </c>
      <c r="AQ20" s="20">
        <f t="shared" si="4"/>
        <v>15</v>
      </c>
      <c r="AR20" s="20">
        <f t="shared" si="4"/>
        <v>15</v>
      </c>
      <c r="AS20" s="20">
        <f t="shared" si="4"/>
        <v>0</v>
      </c>
      <c r="AT20" s="20">
        <f t="shared" si="4"/>
        <v>0</v>
      </c>
      <c r="AU20" s="20">
        <f t="shared" si="4"/>
        <v>30</v>
      </c>
      <c r="AV20" s="20">
        <f t="shared" si="4"/>
        <v>19</v>
      </c>
    </row>
    <row r="21" spans="1:48" x14ac:dyDescent="0.25">
      <c r="B21" s="101"/>
      <c r="C21" s="102"/>
      <c r="D21" s="22" t="s">
        <v>37</v>
      </c>
      <c r="E21" s="23" t="s">
        <v>69</v>
      </c>
      <c r="F21" s="30">
        <f>SUM(G21:K21)</f>
        <v>30</v>
      </c>
      <c r="G21" s="30">
        <f t="shared" si="1"/>
        <v>15</v>
      </c>
      <c r="H21" s="30">
        <f t="shared" si="1"/>
        <v>15</v>
      </c>
      <c r="I21" s="30">
        <f t="shared" si="1"/>
        <v>0</v>
      </c>
      <c r="J21" s="30">
        <f t="shared" si="1"/>
        <v>0</v>
      </c>
      <c r="K21" s="30">
        <f t="shared" si="1"/>
        <v>0</v>
      </c>
      <c r="L21" s="31">
        <f t="shared" si="1"/>
        <v>2</v>
      </c>
      <c r="M21" s="25"/>
      <c r="N21" s="23"/>
      <c r="O21" s="23"/>
      <c r="P21" s="23"/>
      <c r="Q21" s="23"/>
      <c r="R21" s="26"/>
      <c r="S21" s="25">
        <v>15</v>
      </c>
      <c r="T21" s="23">
        <v>15</v>
      </c>
      <c r="U21" s="23"/>
      <c r="V21" s="23"/>
      <c r="W21" s="23"/>
      <c r="X21" s="26">
        <v>2</v>
      </c>
      <c r="Y21" s="27"/>
      <c r="Z21" s="28"/>
      <c r="AA21" s="28"/>
      <c r="AB21" s="28"/>
      <c r="AC21" s="28"/>
      <c r="AD21" s="29"/>
      <c r="AE21" s="27"/>
      <c r="AF21" s="28"/>
      <c r="AG21" s="28"/>
      <c r="AH21" s="28"/>
      <c r="AI21" s="28"/>
      <c r="AJ21" s="29"/>
      <c r="AK21" s="27"/>
      <c r="AL21" s="28"/>
      <c r="AM21" s="28"/>
      <c r="AN21" s="28"/>
      <c r="AO21" s="28"/>
      <c r="AP21" s="29"/>
      <c r="AQ21" s="27"/>
      <c r="AR21" s="28"/>
      <c r="AS21" s="28"/>
      <c r="AT21" s="28"/>
      <c r="AU21" s="28"/>
      <c r="AV21" s="29"/>
    </row>
    <row r="22" spans="1:48" x14ac:dyDescent="0.25">
      <c r="B22" s="101"/>
      <c r="C22" s="102"/>
      <c r="D22" s="22" t="s">
        <v>42</v>
      </c>
      <c r="E22" s="23" t="s">
        <v>69</v>
      </c>
      <c r="F22" s="23">
        <f>SUM(G22:K22)</f>
        <v>15</v>
      </c>
      <c r="G22" s="23">
        <f t="shared" si="1"/>
        <v>0</v>
      </c>
      <c r="H22" s="23">
        <f t="shared" si="1"/>
        <v>0</v>
      </c>
      <c r="I22" s="23">
        <f t="shared" si="1"/>
        <v>0</v>
      </c>
      <c r="J22" s="23">
        <f t="shared" si="1"/>
        <v>15</v>
      </c>
      <c r="K22" s="23">
        <f t="shared" si="1"/>
        <v>0</v>
      </c>
      <c r="L22" s="24">
        <f t="shared" si="1"/>
        <v>2</v>
      </c>
      <c r="M22" s="27"/>
      <c r="N22" s="28"/>
      <c r="O22" s="28"/>
      <c r="P22" s="28"/>
      <c r="Q22" s="28"/>
      <c r="R22" s="29"/>
      <c r="S22" s="25"/>
      <c r="T22" s="28"/>
      <c r="U22" s="28"/>
      <c r="V22" s="28">
        <v>15</v>
      </c>
      <c r="W22" s="28"/>
      <c r="X22" s="29">
        <v>2</v>
      </c>
      <c r="Y22" s="27"/>
      <c r="Z22" s="28"/>
      <c r="AA22" s="28"/>
      <c r="AB22" s="28"/>
      <c r="AC22" s="28"/>
      <c r="AD22" s="29"/>
      <c r="AE22" s="27"/>
      <c r="AF22" s="28"/>
      <c r="AG22" s="28"/>
      <c r="AH22" s="28"/>
      <c r="AI22" s="28"/>
      <c r="AJ22" s="29"/>
      <c r="AK22" s="27"/>
      <c r="AL22" s="28"/>
      <c r="AM22" s="28"/>
      <c r="AN22" s="28"/>
      <c r="AO22" s="28"/>
      <c r="AP22" s="29"/>
      <c r="AQ22" s="27"/>
      <c r="AR22" s="28"/>
      <c r="AS22" s="28"/>
      <c r="AT22" s="28"/>
      <c r="AU22" s="28"/>
      <c r="AV22" s="29"/>
    </row>
    <row r="23" spans="1:48" x14ac:dyDescent="0.25">
      <c r="B23" s="101"/>
      <c r="C23" s="102"/>
      <c r="D23" s="22" t="s">
        <v>28</v>
      </c>
      <c r="E23" s="23" t="s">
        <v>69</v>
      </c>
      <c r="F23" s="23">
        <f>SUM(G23:K23)</f>
        <v>15</v>
      </c>
      <c r="G23" s="23">
        <f t="shared" si="1"/>
        <v>0</v>
      </c>
      <c r="H23" s="23">
        <f t="shared" si="1"/>
        <v>0</v>
      </c>
      <c r="I23" s="23">
        <f t="shared" si="1"/>
        <v>15</v>
      </c>
      <c r="J23" s="23">
        <f t="shared" si="1"/>
        <v>0</v>
      </c>
      <c r="K23" s="23">
        <f t="shared" si="1"/>
        <v>0</v>
      </c>
      <c r="L23" s="31">
        <f t="shared" si="1"/>
        <v>2</v>
      </c>
      <c r="M23" s="27"/>
      <c r="N23" s="28"/>
      <c r="O23" s="23">
        <v>15</v>
      </c>
      <c r="P23" s="28"/>
      <c r="Q23" s="28"/>
      <c r="R23" s="29">
        <v>2</v>
      </c>
      <c r="S23" s="25"/>
      <c r="T23" s="23"/>
      <c r="U23" s="23"/>
      <c r="V23" s="23"/>
      <c r="W23" s="23"/>
      <c r="X23" s="26"/>
      <c r="Y23" s="27"/>
      <c r="Z23" s="28"/>
      <c r="AA23" s="28"/>
      <c r="AB23" s="28"/>
      <c r="AC23" s="28"/>
      <c r="AD23" s="29"/>
      <c r="AE23" s="27"/>
      <c r="AF23" s="28"/>
      <c r="AG23" s="28"/>
      <c r="AH23" s="28"/>
      <c r="AI23" s="28"/>
      <c r="AJ23" s="29"/>
      <c r="AK23" s="27"/>
      <c r="AL23" s="28"/>
      <c r="AM23" s="28"/>
      <c r="AN23" s="28"/>
      <c r="AO23" s="28"/>
      <c r="AP23" s="29"/>
      <c r="AQ23" s="27"/>
      <c r="AR23" s="28"/>
      <c r="AS23" s="28"/>
      <c r="AT23" s="28"/>
      <c r="AU23" s="28"/>
      <c r="AV23" s="29"/>
    </row>
    <row r="24" spans="1:48" x14ac:dyDescent="0.25">
      <c r="B24" s="101"/>
      <c r="C24" s="102"/>
      <c r="D24" s="22" t="s">
        <v>36</v>
      </c>
      <c r="E24" s="23" t="s">
        <v>70</v>
      </c>
      <c r="F24" s="30">
        <f t="shared" si="3"/>
        <v>45</v>
      </c>
      <c r="G24" s="30">
        <f t="shared" si="1"/>
        <v>15</v>
      </c>
      <c r="H24" s="30">
        <f t="shared" si="1"/>
        <v>30</v>
      </c>
      <c r="I24" s="30">
        <f t="shared" si="1"/>
        <v>0</v>
      </c>
      <c r="J24" s="30">
        <f t="shared" si="1"/>
        <v>0</v>
      </c>
      <c r="K24" s="30">
        <f t="shared" si="1"/>
        <v>0</v>
      </c>
      <c r="L24" s="31">
        <f t="shared" si="1"/>
        <v>3</v>
      </c>
      <c r="M24" s="27"/>
      <c r="N24" s="28"/>
      <c r="O24" s="28"/>
      <c r="P24" s="28"/>
      <c r="Q24" s="28"/>
      <c r="R24" s="29"/>
      <c r="S24" s="27"/>
      <c r="T24" s="28"/>
      <c r="U24" s="28"/>
      <c r="V24" s="28"/>
      <c r="W24" s="28"/>
      <c r="X24" s="29"/>
      <c r="Y24" s="27">
        <v>15</v>
      </c>
      <c r="Z24" s="28">
        <v>30</v>
      </c>
      <c r="AA24" s="28"/>
      <c r="AB24" s="28"/>
      <c r="AC24" s="28"/>
      <c r="AD24" s="26">
        <v>3</v>
      </c>
      <c r="AE24" s="27"/>
      <c r="AF24" s="28"/>
      <c r="AG24" s="28"/>
      <c r="AH24" s="28"/>
      <c r="AI24" s="28"/>
      <c r="AJ24" s="29"/>
      <c r="AK24" s="27"/>
      <c r="AL24" s="28"/>
      <c r="AM24" s="28"/>
      <c r="AN24" s="28"/>
      <c r="AO24" s="28"/>
      <c r="AP24" s="29"/>
      <c r="AQ24" s="27"/>
      <c r="AR24" s="28"/>
      <c r="AS24" s="28"/>
      <c r="AT24" s="28"/>
      <c r="AU24" s="28"/>
      <c r="AV24" s="29"/>
    </row>
    <row r="25" spans="1:48" x14ac:dyDescent="0.25">
      <c r="B25" s="101"/>
      <c r="C25" s="102"/>
      <c r="D25" s="22" t="s">
        <v>30</v>
      </c>
      <c r="E25" s="23" t="s">
        <v>70</v>
      </c>
      <c r="F25" s="23">
        <f t="shared" si="3"/>
        <v>30</v>
      </c>
      <c r="G25" s="23">
        <f t="shared" ref="G25:L40" si="5">SUM(M25,S25,Y25,AE25,AK25,AQ25)</f>
        <v>15</v>
      </c>
      <c r="H25" s="23">
        <f t="shared" si="5"/>
        <v>15</v>
      </c>
      <c r="I25" s="23">
        <f t="shared" si="5"/>
        <v>0</v>
      </c>
      <c r="J25" s="23">
        <f t="shared" si="5"/>
        <v>0</v>
      </c>
      <c r="K25" s="23">
        <f t="shared" si="5"/>
        <v>0</v>
      </c>
      <c r="L25" s="24">
        <f t="shared" si="5"/>
        <v>3</v>
      </c>
      <c r="M25" s="25"/>
      <c r="N25" s="23"/>
      <c r="O25" s="23"/>
      <c r="P25" s="23"/>
      <c r="Q25" s="23"/>
      <c r="R25" s="26"/>
      <c r="S25" s="25"/>
      <c r="T25" s="23"/>
      <c r="U25" s="23"/>
      <c r="V25" s="23"/>
      <c r="W25" s="23"/>
      <c r="X25" s="26"/>
      <c r="Y25" s="34">
        <v>15</v>
      </c>
      <c r="Z25" s="23">
        <v>15</v>
      </c>
      <c r="AA25" s="23"/>
      <c r="AB25" s="23"/>
      <c r="AC25" s="30"/>
      <c r="AD25" s="35">
        <v>3</v>
      </c>
      <c r="AE25" s="27"/>
      <c r="AF25" s="28"/>
      <c r="AG25" s="28"/>
      <c r="AH25" s="28"/>
      <c r="AI25" s="28"/>
      <c r="AJ25" s="29"/>
      <c r="AK25" s="27"/>
      <c r="AL25" s="28"/>
      <c r="AM25" s="28"/>
      <c r="AN25" s="28"/>
      <c r="AO25" s="28"/>
      <c r="AP25" s="29"/>
      <c r="AQ25" s="27"/>
      <c r="AR25" s="28"/>
      <c r="AS25" s="28"/>
      <c r="AT25" s="28"/>
      <c r="AU25" s="28"/>
      <c r="AV25" s="29"/>
    </row>
    <row r="26" spans="1:48" x14ac:dyDescent="0.25">
      <c r="B26" s="101"/>
      <c r="C26" s="102"/>
      <c r="D26" s="22" t="s">
        <v>72</v>
      </c>
      <c r="E26" s="23" t="s">
        <v>70</v>
      </c>
      <c r="F26" s="23">
        <f t="shared" si="3"/>
        <v>30</v>
      </c>
      <c r="G26" s="23">
        <f t="shared" si="5"/>
        <v>15</v>
      </c>
      <c r="H26" s="23">
        <f t="shared" si="5"/>
        <v>0</v>
      </c>
      <c r="I26" s="23">
        <f t="shared" si="5"/>
        <v>0</v>
      </c>
      <c r="J26" s="23">
        <f t="shared" si="5"/>
        <v>15</v>
      </c>
      <c r="K26" s="23">
        <f t="shared" si="5"/>
        <v>0</v>
      </c>
      <c r="L26" s="24">
        <f t="shared" si="5"/>
        <v>3</v>
      </c>
      <c r="M26" s="25"/>
      <c r="N26" s="23"/>
      <c r="O26" s="23"/>
      <c r="P26" s="23"/>
      <c r="Q26" s="23"/>
      <c r="R26" s="26"/>
      <c r="S26" s="25"/>
      <c r="T26" s="23"/>
      <c r="U26" s="23"/>
      <c r="V26" s="23"/>
      <c r="W26" s="23"/>
      <c r="X26" s="26"/>
      <c r="Y26" s="25">
        <v>15</v>
      </c>
      <c r="Z26" s="23"/>
      <c r="AA26" s="23"/>
      <c r="AB26" s="23">
        <v>15</v>
      </c>
      <c r="AC26" s="23"/>
      <c r="AD26" s="26">
        <v>3</v>
      </c>
      <c r="AE26" s="27"/>
      <c r="AF26" s="28"/>
      <c r="AG26" s="28"/>
      <c r="AH26" s="28"/>
      <c r="AI26" s="28"/>
      <c r="AJ26" s="29"/>
      <c r="AK26" s="27"/>
      <c r="AL26" s="28"/>
      <c r="AM26" s="28"/>
      <c r="AN26" s="28"/>
      <c r="AO26" s="28"/>
      <c r="AP26" s="29"/>
      <c r="AQ26" s="27"/>
      <c r="AR26" s="28"/>
      <c r="AS26" s="28"/>
      <c r="AT26" s="28"/>
      <c r="AU26" s="28"/>
      <c r="AV26" s="29"/>
    </row>
    <row r="27" spans="1:48" x14ac:dyDescent="0.25">
      <c r="A27" s="44"/>
      <c r="B27" s="101"/>
      <c r="C27" s="102"/>
      <c r="D27" s="22" t="s">
        <v>86</v>
      </c>
      <c r="E27" s="23" t="s">
        <v>69</v>
      </c>
      <c r="F27" s="30">
        <f t="shared" si="3"/>
        <v>30</v>
      </c>
      <c r="G27" s="30">
        <f t="shared" si="5"/>
        <v>0</v>
      </c>
      <c r="H27" s="30">
        <f t="shared" si="5"/>
        <v>0</v>
      </c>
      <c r="I27" s="30">
        <f t="shared" si="5"/>
        <v>0</v>
      </c>
      <c r="J27" s="30">
        <f t="shared" si="5"/>
        <v>30</v>
      </c>
      <c r="K27" s="30">
        <f t="shared" si="5"/>
        <v>0</v>
      </c>
      <c r="L27" s="31">
        <f t="shared" si="5"/>
        <v>3</v>
      </c>
      <c r="M27" s="25"/>
      <c r="N27" s="23"/>
      <c r="O27" s="23"/>
      <c r="P27" s="23"/>
      <c r="Q27" s="23"/>
      <c r="R27" s="26"/>
      <c r="S27" s="25"/>
      <c r="T27" s="23"/>
      <c r="U27" s="23"/>
      <c r="V27" s="23"/>
      <c r="W27" s="23"/>
      <c r="X27" s="26"/>
      <c r="Y27" s="25"/>
      <c r="Z27" s="23"/>
      <c r="AA27" s="23"/>
      <c r="AB27" s="23"/>
      <c r="AC27" s="23"/>
      <c r="AD27" s="26"/>
      <c r="AE27" s="27"/>
      <c r="AF27" s="28"/>
      <c r="AG27" s="28"/>
      <c r="AH27" s="28">
        <v>30</v>
      </c>
      <c r="AI27" s="28"/>
      <c r="AJ27" s="29">
        <v>3</v>
      </c>
      <c r="AK27" s="27"/>
      <c r="AL27" s="28"/>
      <c r="AM27" s="28"/>
      <c r="AN27" s="28"/>
      <c r="AO27" s="28"/>
      <c r="AP27" s="29"/>
      <c r="AQ27" s="27"/>
      <c r="AR27" s="28"/>
      <c r="AS27" s="28"/>
      <c r="AT27" s="28"/>
      <c r="AU27" s="28"/>
      <c r="AV27" s="29"/>
    </row>
    <row r="28" spans="1:48" x14ac:dyDescent="0.25">
      <c r="B28" s="101"/>
      <c r="C28" s="102"/>
      <c r="D28" s="22" t="s">
        <v>38</v>
      </c>
      <c r="E28" s="23" t="s">
        <v>69</v>
      </c>
      <c r="F28" s="30">
        <f t="shared" si="3"/>
        <v>30</v>
      </c>
      <c r="G28" s="30">
        <f t="shared" si="5"/>
        <v>15</v>
      </c>
      <c r="H28" s="30">
        <f t="shared" si="5"/>
        <v>15</v>
      </c>
      <c r="I28" s="30">
        <f t="shared" si="5"/>
        <v>0</v>
      </c>
      <c r="J28" s="30">
        <f t="shared" si="5"/>
        <v>0</v>
      </c>
      <c r="K28" s="30">
        <f t="shared" si="5"/>
        <v>0</v>
      </c>
      <c r="L28" s="31">
        <f t="shared" si="5"/>
        <v>3</v>
      </c>
      <c r="M28" s="25"/>
      <c r="N28" s="23"/>
      <c r="O28" s="23"/>
      <c r="P28" s="23"/>
      <c r="Q28" s="23"/>
      <c r="R28" s="26"/>
      <c r="S28" s="25">
        <v>15</v>
      </c>
      <c r="T28" s="23">
        <v>15</v>
      </c>
      <c r="U28" s="23"/>
      <c r="V28" s="23"/>
      <c r="W28" s="23"/>
      <c r="X28" s="26">
        <v>3</v>
      </c>
      <c r="Y28" s="25"/>
      <c r="Z28" s="23"/>
      <c r="AA28" s="23"/>
      <c r="AB28" s="23"/>
      <c r="AC28" s="23"/>
      <c r="AD28" s="26"/>
      <c r="AE28" s="27"/>
      <c r="AF28" s="28"/>
      <c r="AG28" s="28"/>
      <c r="AH28" s="28"/>
      <c r="AI28" s="28"/>
      <c r="AJ28" s="29"/>
      <c r="AK28" s="27"/>
      <c r="AL28" s="28"/>
      <c r="AM28" s="28"/>
      <c r="AN28" s="28"/>
      <c r="AO28" s="28"/>
      <c r="AP28" s="29"/>
      <c r="AQ28" s="27"/>
      <c r="AR28" s="28"/>
      <c r="AS28" s="28"/>
      <c r="AT28" s="28"/>
      <c r="AU28" s="28"/>
      <c r="AV28" s="29"/>
    </row>
    <row r="29" spans="1:48" x14ac:dyDescent="0.25">
      <c r="B29" s="101"/>
      <c r="C29" s="102"/>
      <c r="D29" s="22" t="s">
        <v>41</v>
      </c>
      <c r="E29" s="23" t="s">
        <v>70</v>
      </c>
      <c r="F29" s="30">
        <f t="shared" si="3"/>
        <v>45</v>
      </c>
      <c r="G29" s="30">
        <f t="shared" si="5"/>
        <v>15</v>
      </c>
      <c r="H29" s="30">
        <f t="shared" si="5"/>
        <v>0</v>
      </c>
      <c r="I29" s="30">
        <f t="shared" si="5"/>
        <v>0</v>
      </c>
      <c r="J29" s="30">
        <f t="shared" si="5"/>
        <v>30</v>
      </c>
      <c r="K29" s="30">
        <f t="shared" si="5"/>
        <v>0</v>
      </c>
      <c r="L29" s="31">
        <f t="shared" si="5"/>
        <v>3</v>
      </c>
      <c r="M29" s="27"/>
      <c r="N29" s="28"/>
      <c r="O29" s="28"/>
      <c r="P29" s="28"/>
      <c r="Q29" s="28"/>
      <c r="R29" s="29"/>
      <c r="S29" s="27"/>
      <c r="T29" s="28"/>
      <c r="U29" s="28"/>
      <c r="V29" s="28"/>
      <c r="W29" s="28"/>
      <c r="X29" s="29"/>
      <c r="Y29" s="27">
        <v>15</v>
      </c>
      <c r="Z29" s="28"/>
      <c r="AA29" s="28"/>
      <c r="AB29" s="23">
        <v>30</v>
      </c>
      <c r="AC29" s="28"/>
      <c r="AD29" s="26">
        <v>3</v>
      </c>
      <c r="AE29" s="27"/>
      <c r="AF29" s="28"/>
      <c r="AG29" s="28"/>
      <c r="AH29" s="28"/>
      <c r="AI29" s="28"/>
      <c r="AJ29" s="29"/>
      <c r="AK29" s="27"/>
      <c r="AL29" s="28"/>
      <c r="AM29" s="28"/>
      <c r="AN29" s="28"/>
      <c r="AO29" s="28"/>
      <c r="AP29" s="29"/>
      <c r="AQ29" s="27"/>
      <c r="AR29" s="28"/>
      <c r="AS29" s="28"/>
      <c r="AT29" s="28"/>
      <c r="AU29" s="28"/>
      <c r="AV29" s="29"/>
    </row>
    <row r="30" spans="1:48" s="44" customFormat="1" x14ac:dyDescent="0.25">
      <c r="B30" s="101"/>
      <c r="C30" s="102"/>
      <c r="D30" s="77" t="s">
        <v>52</v>
      </c>
      <c r="E30" s="23" t="s">
        <v>69</v>
      </c>
      <c r="F30" s="23">
        <f t="shared" si="3"/>
        <v>45</v>
      </c>
      <c r="G30" s="23">
        <f t="shared" si="5"/>
        <v>15</v>
      </c>
      <c r="H30" s="23">
        <f t="shared" si="5"/>
        <v>30</v>
      </c>
      <c r="I30" s="23">
        <f t="shared" si="5"/>
        <v>0</v>
      </c>
      <c r="J30" s="23">
        <f t="shared" si="5"/>
        <v>0</v>
      </c>
      <c r="K30" s="23">
        <f t="shared" si="5"/>
        <v>0</v>
      </c>
      <c r="L30" s="24">
        <f t="shared" si="5"/>
        <v>3</v>
      </c>
      <c r="M30" s="25"/>
      <c r="N30" s="23"/>
      <c r="O30" s="23"/>
      <c r="P30" s="23"/>
      <c r="Q30" s="23"/>
      <c r="R30" s="26"/>
      <c r="S30" s="25">
        <v>15</v>
      </c>
      <c r="T30" s="23">
        <v>30</v>
      </c>
      <c r="U30" s="23"/>
      <c r="V30" s="23"/>
      <c r="W30" s="23"/>
      <c r="X30" s="26">
        <v>3</v>
      </c>
      <c r="Y30" s="25"/>
      <c r="Z30" s="23"/>
      <c r="AA30" s="23"/>
      <c r="AB30" s="23"/>
      <c r="AC30" s="30"/>
      <c r="AD30" s="35"/>
      <c r="AE30" s="34"/>
      <c r="AF30" s="30"/>
      <c r="AG30" s="30"/>
      <c r="AH30" s="30"/>
      <c r="AI30" s="30"/>
      <c r="AJ30" s="35"/>
      <c r="AK30" s="34"/>
      <c r="AL30" s="30"/>
      <c r="AM30" s="30"/>
      <c r="AN30" s="30"/>
      <c r="AO30" s="30"/>
      <c r="AP30" s="35"/>
      <c r="AQ30" s="34"/>
      <c r="AR30" s="30"/>
      <c r="AS30" s="30"/>
      <c r="AT30" s="30"/>
      <c r="AU30" s="30"/>
      <c r="AV30" s="35"/>
    </row>
    <row r="31" spans="1:48" x14ac:dyDescent="0.25">
      <c r="B31" s="79"/>
      <c r="C31" s="78"/>
      <c r="D31" s="22" t="s">
        <v>40</v>
      </c>
      <c r="E31" s="23" t="s">
        <v>69</v>
      </c>
      <c r="F31" s="30">
        <f t="shared" si="3"/>
        <v>45</v>
      </c>
      <c r="G31" s="30">
        <f t="shared" si="5"/>
        <v>15</v>
      </c>
      <c r="H31" s="30">
        <f t="shared" si="5"/>
        <v>30</v>
      </c>
      <c r="I31" s="30">
        <f t="shared" si="5"/>
        <v>0</v>
      </c>
      <c r="J31" s="30">
        <f t="shared" si="5"/>
        <v>0</v>
      </c>
      <c r="K31" s="30">
        <f t="shared" si="5"/>
        <v>0</v>
      </c>
      <c r="L31" s="31">
        <f t="shared" si="5"/>
        <v>3</v>
      </c>
      <c r="M31" s="27"/>
      <c r="N31" s="28"/>
      <c r="O31" s="28"/>
      <c r="P31" s="28"/>
      <c r="Q31" s="28"/>
      <c r="R31" s="29"/>
      <c r="S31" s="27"/>
      <c r="T31" s="28"/>
      <c r="U31" s="28"/>
      <c r="V31" s="28"/>
      <c r="W31" s="28"/>
      <c r="X31" s="29"/>
      <c r="Y31" s="27"/>
      <c r="Z31" s="28"/>
      <c r="AA31" s="28"/>
      <c r="AB31" s="28"/>
      <c r="AC31" s="28"/>
      <c r="AD31" s="29"/>
      <c r="AE31" s="27">
        <v>15</v>
      </c>
      <c r="AF31" s="28">
        <v>30</v>
      </c>
      <c r="AG31" s="28"/>
      <c r="AH31" s="28"/>
      <c r="AI31" s="28"/>
      <c r="AJ31" s="26">
        <v>3</v>
      </c>
      <c r="AK31" s="27"/>
      <c r="AL31" s="28"/>
      <c r="AM31" s="28"/>
      <c r="AN31" s="28"/>
      <c r="AO31" s="28"/>
      <c r="AP31" s="29"/>
      <c r="AQ31" s="27"/>
      <c r="AR31" s="28"/>
      <c r="AS31" s="28"/>
      <c r="AT31" s="28"/>
      <c r="AU31" s="28"/>
      <c r="AV31" s="29"/>
    </row>
    <row r="32" spans="1:48" s="42" customFormat="1" x14ac:dyDescent="0.25">
      <c r="B32" s="101"/>
      <c r="C32" s="102"/>
      <c r="D32" s="69" t="s">
        <v>43</v>
      </c>
      <c r="E32" s="23" t="s">
        <v>70</v>
      </c>
      <c r="F32" s="23">
        <f>SUM(G32:K32)</f>
        <v>45</v>
      </c>
      <c r="G32" s="23">
        <f t="shared" si="5"/>
        <v>15</v>
      </c>
      <c r="H32" s="23">
        <f t="shared" si="5"/>
        <v>30</v>
      </c>
      <c r="I32" s="23">
        <f t="shared" si="5"/>
        <v>0</v>
      </c>
      <c r="J32" s="23">
        <f t="shared" si="5"/>
        <v>0</v>
      </c>
      <c r="K32" s="23">
        <f t="shared" si="5"/>
        <v>0</v>
      </c>
      <c r="L32" s="24">
        <f t="shared" si="5"/>
        <v>3</v>
      </c>
      <c r="M32" s="36"/>
      <c r="N32" s="37"/>
      <c r="O32" s="37"/>
      <c r="P32" s="37"/>
      <c r="Q32" s="37"/>
      <c r="R32" s="38"/>
      <c r="S32" s="36"/>
      <c r="T32" s="37"/>
      <c r="U32" s="37"/>
      <c r="V32" s="37"/>
      <c r="W32" s="37"/>
      <c r="X32" s="38"/>
      <c r="Y32" s="36">
        <v>15</v>
      </c>
      <c r="Z32" s="37">
        <v>30</v>
      </c>
      <c r="AA32" s="37"/>
      <c r="AB32" s="37"/>
      <c r="AC32" s="39"/>
      <c r="AD32" s="40">
        <v>3</v>
      </c>
      <c r="AE32" s="41"/>
      <c r="AF32" s="39"/>
      <c r="AG32" s="39"/>
      <c r="AH32" s="39"/>
      <c r="AI32" s="39"/>
      <c r="AJ32" s="35"/>
      <c r="AK32" s="41"/>
      <c r="AL32" s="39"/>
      <c r="AM32" s="39"/>
      <c r="AN32" s="39"/>
      <c r="AO32" s="39"/>
      <c r="AP32" s="40"/>
      <c r="AQ32" s="41"/>
      <c r="AR32" s="39"/>
      <c r="AS32" s="39"/>
      <c r="AT32" s="39"/>
      <c r="AU32" s="39"/>
      <c r="AV32" s="40"/>
    </row>
    <row r="33" spans="2:48" s="44" customFormat="1" x14ac:dyDescent="0.25">
      <c r="B33" s="101"/>
      <c r="C33" s="102"/>
      <c r="D33" s="22" t="s">
        <v>46</v>
      </c>
      <c r="E33" s="23" t="s">
        <v>69</v>
      </c>
      <c r="F33" s="23">
        <f>SUM(G33:K33)</f>
        <v>30</v>
      </c>
      <c r="G33" s="23">
        <f t="shared" ref="G33:L33" si="6">SUM(M33,S33,Y33,AE33,AK33,AQ33)</f>
        <v>15</v>
      </c>
      <c r="H33" s="23">
        <f t="shared" si="6"/>
        <v>15</v>
      </c>
      <c r="I33" s="23">
        <f t="shared" si="6"/>
        <v>0</v>
      </c>
      <c r="J33" s="23">
        <f t="shared" si="6"/>
        <v>0</v>
      </c>
      <c r="K33" s="23">
        <f t="shared" si="6"/>
        <v>0</v>
      </c>
      <c r="L33" s="24">
        <f t="shared" si="6"/>
        <v>2</v>
      </c>
      <c r="M33" s="25"/>
      <c r="N33" s="23"/>
      <c r="O33" s="23"/>
      <c r="P33" s="23"/>
      <c r="Q33" s="23"/>
      <c r="R33" s="26"/>
      <c r="S33" s="25"/>
      <c r="T33" s="23"/>
      <c r="U33" s="23"/>
      <c r="V33" s="23"/>
      <c r="W33" s="23"/>
      <c r="X33" s="26"/>
      <c r="Y33" s="25"/>
      <c r="Z33" s="23"/>
      <c r="AA33" s="23"/>
      <c r="AB33" s="23"/>
      <c r="AC33" s="23"/>
      <c r="AD33" s="26"/>
      <c r="AE33" s="25">
        <v>15</v>
      </c>
      <c r="AF33" s="23">
        <v>15</v>
      </c>
      <c r="AG33" s="23"/>
      <c r="AH33" s="23"/>
      <c r="AI33" s="23"/>
      <c r="AJ33" s="25">
        <v>2</v>
      </c>
      <c r="AK33" s="25"/>
      <c r="AL33" s="23"/>
      <c r="AM33" s="23"/>
      <c r="AN33" s="23"/>
      <c r="AO33" s="23"/>
      <c r="AP33" s="26"/>
      <c r="AQ33" s="25"/>
      <c r="AR33" s="23"/>
      <c r="AS33" s="23"/>
      <c r="AT33" s="23"/>
      <c r="AU33" s="23"/>
      <c r="AV33" s="26"/>
    </row>
    <row r="34" spans="2:48" s="44" customFormat="1" x14ac:dyDescent="0.25">
      <c r="B34" s="101"/>
      <c r="C34" s="102"/>
      <c r="D34" s="22" t="s">
        <v>84</v>
      </c>
      <c r="E34" s="23" t="s">
        <v>70</v>
      </c>
      <c r="F34" s="23">
        <f t="shared" si="3"/>
        <v>45</v>
      </c>
      <c r="G34" s="23">
        <f t="shared" si="5"/>
        <v>15</v>
      </c>
      <c r="H34" s="23">
        <f t="shared" si="5"/>
        <v>30</v>
      </c>
      <c r="I34" s="23">
        <f t="shared" si="5"/>
        <v>0</v>
      </c>
      <c r="J34" s="23">
        <f t="shared" si="5"/>
        <v>0</v>
      </c>
      <c r="K34" s="23">
        <f t="shared" si="5"/>
        <v>0</v>
      </c>
      <c r="L34" s="24">
        <f t="shared" si="5"/>
        <v>3</v>
      </c>
      <c r="M34" s="25"/>
      <c r="N34" s="23"/>
      <c r="O34" s="23"/>
      <c r="P34" s="23"/>
      <c r="Q34" s="23"/>
      <c r="R34" s="26"/>
      <c r="S34" s="25"/>
      <c r="T34" s="23"/>
      <c r="U34" s="23"/>
      <c r="V34" s="23"/>
      <c r="W34" s="23"/>
      <c r="X34" s="26"/>
      <c r="Y34" s="25"/>
      <c r="Z34" s="23"/>
      <c r="AA34" s="23"/>
      <c r="AB34" s="23"/>
      <c r="AC34" s="30"/>
      <c r="AD34" s="35"/>
      <c r="AE34" s="34"/>
      <c r="AF34" s="30"/>
      <c r="AG34" s="30"/>
      <c r="AH34" s="30"/>
      <c r="AI34" s="30"/>
      <c r="AJ34" s="35"/>
      <c r="AK34" s="34">
        <v>15</v>
      </c>
      <c r="AL34" s="30">
        <v>30</v>
      </c>
      <c r="AM34" s="30"/>
      <c r="AN34" s="30"/>
      <c r="AO34" s="30"/>
      <c r="AP34" s="35">
        <v>3</v>
      </c>
      <c r="AQ34" s="34"/>
      <c r="AR34" s="30"/>
      <c r="AS34" s="30"/>
      <c r="AT34" s="30"/>
      <c r="AU34" s="30"/>
      <c r="AV34" s="35"/>
    </row>
    <row r="35" spans="2:48" s="44" customFormat="1" x14ac:dyDescent="0.25">
      <c r="B35" s="101"/>
      <c r="C35" s="102"/>
      <c r="D35" s="22" t="s">
        <v>59</v>
      </c>
      <c r="E35" s="23" t="s">
        <v>69</v>
      </c>
      <c r="F35" s="23">
        <f t="shared" si="3"/>
        <v>30</v>
      </c>
      <c r="G35" s="23">
        <f t="shared" si="5"/>
        <v>0</v>
      </c>
      <c r="H35" s="23">
        <f t="shared" si="5"/>
        <v>30</v>
      </c>
      <c r="I35" s="23">
        <f t="shared" si="5"/>
        <v>0</v>
      </c>
      <c r="J35" s="23">
        <f t="shared" si="5"/>
        <v>0</v>
      </c>
      <c r="K35" s="23">
        <f t="shared" si="5"/>
        <v>0</v>
      </c>
      <c r="L35" s="24">
        <f t="shared" si="5"/>
        <v>2</v>
      </c>
      <c r="M35" s="25"/>
      <c r="N35" s="23"/>
      <c r="O35" s="23"/>
      <c r="P35" s="23"/>
      <c r="Q35" s="23"/>
      <c r="R35" s="26"/>
      <c r="S35" s="25"/>
      <c r="T35" s="23"/>
      <c r="U35" s="23"/>
      <c r="V35" s="23"/>
      <c r="W35" s="23"/>
      <c r="X35" s="26"/>
      <c r="Y35" s="25"/>
      <c r="Z35" s="23"/>
      <c r="AA35" s="23"/>
      <c r="AB35" s="23"/>
      <c r="AC35" s="30"/>
      <c r="AD35" s="35"/>
      <c r="AE35" s="34"/>
      <c r="AF35" s="30"/>
      <c r="AG35" s="30"/>
      <c r="AH35" s="30"/>
      <c r="AI35" s="30"/>
      <c r="AJ35" s="35"/>
      <c r="AK35" s="34"/>
      <c r="AL35" s="30">
        <v>30</v>
      </c>
      <c r="AM35" s="30"/>
      <c r="AN35" s="30"/>
      <c r="AO35" s="30"/>
      <c r="AP35" s="35">
        <v>2</v>
      </c>
      <c r="AQ35" s="34"/>
      <c r="AR35" s="30"/>
      <c r="AS35" s="30"/>
      <c r="AT35" s="30"/>
      <c r="AU35" s="30"/>
      <c r="AV35" s="35"/>
    </row>
    <row r="36" spans="2:48" s="44" customFormat="1" ht="15" customHeight="1" x14ac:dyDescent="0.25">
      <c r="B36" s="101"/>
      <c r="C36" s="102"/>
      <c r="D36" s="82" t="s">
        <v>21</v>
      </c>
      <c r="E36" s="23" t="s">
        <v>69</v>
      </c>
      <c r="F36" s="23">
        <f>SUM(G36:K36)</f>
        <v>60</v>
      </c>
      <c r="G36" s="23">
        <f t="shared" si="5"/>
        <v>0</v>
      </c>
      <c r="H36" s="23">
        <f t="shared" si="5"/>
        <v>0</v>
      </c>
      <c r="I36" s="23">
        <f t="shared" si="5"/>
        <v>0</v>
      </c>
      <c r="J36" s="23">
        <f t="shared" si="5"/>
        <v>0</v>
      </c>
      <c r="K36" s="23">
        <f t="shared" si="5"/>
        <v>60</v>
      </c>
      <c r="L36" s="24">
        <f t="shared" si="5"/>
        <v>12</v>
      </c>
      <c r="M36" s="25"/>
      <c r="N36" s="23"/>
      <c r="O36" s="23"/>
      <c r="P36" s="23"/>
      <c r="Q36" s="23"/>
      <c r="R36" s="26"/>
      <c r="S36" s="25"/>
      <c r="T36" s="23"/>
      <c r="U36" s="23"/>
      <c r="V36" s="23"/>
      <c r="W36" s="23"/>
      <c r="X36" s="26"/>
      <c r="Y36" s="25"/>
      <c r="Z36" s="23"/>
      <c r="AA36" s="23"/>
      <c r="AB36" s="23"/>
      <c r="AC36" s="23"/>
      <c r="AD36" s="26"/>
      <c r="AE36" s="25"/>
      <c r="AF36" s="23"/>
      <c r="AG36" s="23"/>
      <c r="AH36" s="23"/>
      <c r="AI36" s="23"/>
      <c r="AJ36" s="26"/>
      <c r="AK36" s="25"/>
      <c r="AL36" s="23"/>
      <c r="AM36" s="23"/>
      <c r="AN36" s="23"/>
      <c r="AO36" s="23">
        <v>30</v>
      </c>
      <c r="AP36" s="26">
        <v>2</v>
      </c>
      <c r="AQ36" s="25"/>
      <c r="AR36" s="23"/>
      <c r="AS36" s="23"/>
      <c r="AT36" s="23"/>
      <c r="AU36" s="23">
        <v>30</v>
      </c>
      <c r="AV36" s="26">
        <v>10</v>
      </c>
    </row>
    <row r="37" spans="2:48" s="44" customFormat="1" x14ac:dyDescent="0.25">
      <c r="B37" s="101"/>
      <c r="C37" s="102"/>
      <c r="D37" s="22" t="s">
        <v>85</v>
      </c>
      <c r="E37" s="23" t="s">
        <v>69</v>
      </c>
      <c r="F37" s="23">
        <f t="shared" si="3"/>
        <v>30</v>
      </c>
      <c r="G37" s="23">
        <f t="shared" si="5"/>
        <v>0</v>
      </c>
      <c r="H37" s="23">
        <f t="shared" si="5"/>
        <v>0</v>
      </c>
      <c r="I37" s="23">
        <f t="shared" si="5"/>
        <v>30</v>
      </c>
      <c r="J37" s="23">
        <f t="shared" si="5"/>
        <v>0</v>
      </c>
      <c r="K37" s="23">
        <f t="shared" si="5"/>
        <v>0</v>
      </c>
      <c r="L37" s="24">
        <f t="shared" si="5"/>
        <v>2</v>
      </c>
      <c r="M37" s="25"/>
      <c r="N37" s="23"/>
      <c r="O37" s="23"/>
      <c r="P37" s="23"/>
      <c r="Q37" s="23"/>
      <c r="R37" s="26"/>
      <c r="S37" s="25"/>
      <c r="T37" s="23"/>
      <c r="U37" s="23">
        <v>30</v>
      </c>
      <c r="V37" s="23"/>
      <c r="W37" s="23"/>
      <c r="X37" s="26">
        <v>2</v>
      </c>
      <c r="Y37" s="25"/>
      <c r="Z37" s="23"/>
      <c r="AA37" s="23"/>
      <c r="AB37" s="23"/>
      <c r="AC37" s="30"/>
      <c r="AD37" s="35"/>
      <c r="AE37" s="34"/>
      <c r="AF37" s="30"/>
      <c r="AG37" s="30"/>
      <c r="AH37" s="30"/>
      <c r="AI37" s="30"/>
      <c r="AJ37" s="35"/>
      <c r="AK37" s="34"/>
      <c r="AL37" s="30"/>
      <c r="AM37" s="30"/>
      <c r="AN37" s="30"/>
      <c r="AO37" s="30"/>
      <c r="AP37" s="35"/>
      <c r="AQ37" s="34"/>
      <c r="AR37" s="30"/>
      <c r="AS37" s="30"/>
      <c r="AT37" s="30"/>
      <c r="AU37" s="30"/>
      <c r="AV37" s="35"/>
    </row>
    <row r="38" spans="2:48" s="44" customFormat="1" x14ac:dyDescent="0.25">
      <c r="B38" s="101"/>
      <c r="C38" s="102"/>
      <c r="D38" s="22" t="s">
        <v>39</v>
      </c>
      <c r="E38" s="23" t="s">
        <v>69</v>
      </c>
      <c r="F38" s="23">
        <f t="shared" si="3"/>
        <v>30</v>
      </c>
      <c r="G38" s="23">
        <f t="shared" si="5"/>
        <v>15</v>
      </c>
      <c r="H38" s="23">
        <f t="shared" si="5"/>
        <v>15</v>
      </c>
      <c r="I38" s="23">
        <f t="shared" si="5"/>
        <v>0</v>
      </c>
      <c r="J38" s="23">
        <f t="shared" si="5"/>
        <v>0</v>
      </c>
      <c r="K38" s="23">
        <f t="shared" si="5"/>
        <v>0</v>
      </c>
      <c r="L38" s="24">
        <f t="shared" si="5"/>
        <v>3</v>
      </c>
      <c r="M38" s="25"/>
      <c r="N38" s="23"/>
      <c r="O38" s="23"/>
      <c r="P38" s="23"/>
      <c r="Q38" s="23"/>
      <c r="R38" s="26"/>
      <c r="S38" s="25"/>
      <c r="T38" s="23"/>
      <c r="U38" s="23"/>
      <c r="V38" s="23"/>
      <c r="W38" s="23"/>
      <c r="X38" s="26"/>
      <c r="Y38" s="25"/>
      <c r="Z38" s="23"/>
      <c r="AA38" s="23"/>
      <c r="AB38" s="23"/>
      <c r="AC38" s="30"/>
      <c r="AD38" s="35"/>
      <c r="AE38" s="34"/>
      <c r="AF38" s="30"/>
      <c r="AG38" s="30"/>
      <c r="AH38" s="30"/>
      <c r="AI38" s="30"/>
      <c r="AJ38" s="35"/>
      <c r="AK38" s="34"/>
      <c r="AL38" s="30"/>
      <c r="AM38" s="30"/>
      <c r="AN38" s="30"/>
      <c r="AO38" s="30"/>
      <c r="AP38" s="35"/>
      <c r="AQ38" s="34">
        <v>15</v>
      </c>
      <c r="AR38" s="30">
        <v>15</v>
      </c>
      <c r="AS38" s="30"/>
      <c r="AT38" s="30"/>
      <c r="AU38" s="30"/>
      <c r="AV38" s="35">
        <v>3</v>
      </c>
    </row>
    <row r="39" spans="2:48" s="44" customFormat="1" x14ac:dyDescent="0.25">
      <c r="B39" s="101"/>
      <c r="C39" s="102"/>
      <c r="D39" s="22" t="s">
        <v>60</v>
      </c>
      <c r="E39" s="23" t="s">
        <v>69</v>
      </c>
      <c r="F39" s="23">
        <f>SUM(G39:K39)</f>
        <v>45</v>
      </c>
      <c r="G39" s="23">
        <f t="shared" si="5"/>
        <v>15</v>
      </c>
      <c r="H39" s="23">
        <f t="shared" si="5"/>
        <v>30</v>
      </c>
      <c r="I39" s="23">
        <f t="shared" si="5"/>
        <v>0</v>
      </c>
      <c r="J39" s="23">
        <f t="shared" si="5"/>
        <v>0</v>
      </c>
      <c r="K39" s="23">
        <f t="shared" si="5"/>
        <v>0</v>
      </c>
      <c r="L39" s="24">
        <f t="shared" si="5"/>
        <v>3</v>
      </c>
      <c r="M39" s="25"/>
      <c r="N39" s="23"/>
      <c r="O39" s="23"/>
      <c r="P39" s="23"/>
      <c r="Q39" s="23"/>
      <c r="R39" s="26"/>
      <c r="S39" s="25"/>
      <c r="T39" s="23"/>
      <c r="U39" s="23"/>
      <c r="V39" s="23"/>
      <c r="W39" s="23"/>
      <c r="X39" s="26"/>
      <c r="Y39" s="25">
        <v>15</v>
      </c>
      <c r="Z39" s="23">
        <v>30</v>
      </c>
      <c r="AA39" s="23"/>
      <c r="AB39" s="23"/>
      <c r="AC39" s="30"/>
      <c r="AD39" s="35">
        <v>3</v>
      </c>
      <c r="AE39" s="34"/>
      <c r="AF39" s="30"/>
      <c r="AG39" s="30"/>
      <c r="AH39" s="30"/>
      <c r="AI39" s="30"/>
      <c r="AJ39" s="35"/>
      <c r="AK39" s="34"/>
      <c r="AL39" s="30"/>
      <c r="AM39" s="30"/>
      <c r="AN39" s="30"/>
      <c r="AO39" s="30"/>
      <c r="AP39" s="35"/>
      <c r="AQ39" s="34"/>
      <c r="AR39" s="30"/>
      <c r="AS39" s="30"/>
      <c r="AT39" s="30"/>
      <c r="AU39" s="30"/>
      <c r="AV39" s="35"/>
    </row>
    <row r="40" spans="2:48" s="44" customFormat="1" ht="15" customHeight="1" x14ac:dyDescent="0.25">
      <c r="B40" s="108"/>
      <c r="C40" s="109"/>
      <c r="D40" s="22" t="s">
        <v>73</v>
      </c>
      <c r="E40" s="23" t="s">
        <v>69</v>
      </c>
      <c r="F40" s="23">
        <f t="shared" si="3"/>
        <v>30</v>
      </c>
      <c r="G40" s="23">
        <f t="shared" si="5"/>
        <v>15</v>
      </c>
      <c r="H40" s="23">
        <f t="shared" si="5"/>
        <v>15</v>
      </c>
      <c r="I40" s="23">
        <f t="shared" si="5"/>
        <v>0</v>
      </c>
      <c r="J40" s="23">
        <f t="shared" si="5"/>
        <v>0</v>
      </c>
      <c r="K40" s="23">
        <f t="shared" si="5"/>
        <v>0</v>
      </c>
      <c r="L40" s="24">
        <f t="shared" si="5"/>
        <v>2</v>
      </c>
      <c r="M40" s="25"/>
      <c r="N40" s="23"/>
      <c r="O40" s="23"/>
      <c r="P40" s="23"/>
      <c r="Q40" s="23"/>
      <c r="R40" s="26"/>
      <c r="S40" s="25"/>
      <c r="T40" s="23"/>
      <c r="U40" s="23"/>
      <c r="V40" s="23"/>
      <c r="W40" s="23"/>
      <c r="X40" s="26"/>
      <c r="Y40" s="25">
        <v>15</v>
      </c>
      <c r="Z40" s="23">
        <v>15</v>
      </c>
      <c r="AA40" s="23"/>
      <c r="AB40" s="23"/>
      <c r="AC40" s="30"/>
      <c r="AD40" s="35">
        <v>2</v>
      </c>
      <c r="AE40" s="34"/>
      <c r="AF40" s="30"/>
      <c r="AG40" s="30"/>
      <c r="AH40" s="30"/>
      <c r="AI40" s="30"/>
      <c r="AJ40" s="35"/>
      <c r="AK40" s="34"/>
      <c r="AL40" s="30"/>
      <c r="AM40" s="30"/>
      <c r="AN40" s="30"/>
      <c r="AO40" s="30"/>
      <c r="AP40" s="35"/>
      <c r="AQ40" s="34"/>
      <c r="AR40" s="30"/>
      <c r="AS40" s="30"/>
      <c r="AT40" s="30"/>
      <c r="AU40" s="30"/>
      <c r="AV40" s="35"/>
    </row>
    <row r="41" spans="2:48" s="44" customFormat="1" ht="15" customHeight="1" x14ac:dyDescent="0.25">
      <c r="B41" s="80"/>
      <c r="C41" s="81"/>
      <c r="D41" s="22" t="s">
        <v>87</v>
      </c>
      <c r="E41" s="23" t="s">
        <v>69</v>
      </c>
      <c r="F41" s="23"/>
      <c r="G41" s="23">
        <f t="shared" ref="G41:L43" si="7">SUM(M41,S41,Y41,AE41,AK41,AQ41)</f>
        <v>0</v>
      </c>
      <c r="H41" s="23">
        <f t="shared" si="7"/>
        <v>0</v>
      </c>
      <c r="I41" s="23">
        <f t="shared" si="7"/>
        <v>0</v>
      </c>
      <c r="J41" s="23">
        <f t="shared" si="7"/>
        <v>0</v>
      </c>
      <c r="K41" s="23"/>
      <c r="L41" s="24">
        <f t="shared" si="7"/>
        <v>38</v>
      </c>
      <c r="M41" s="25"/>
      <c r="N41" s="23"/>
      <c r="O41" s="23"/>
      <c r="P41" s="23"/>
      <c r="Q41" s="23"/>
      <c r="R41" s="26"/>
      <c r="S41" s="25"/>
      <c r="T41" s="23"/>
      <c r="U41" s="23"/>
      <c r="V41" s="23"/>
      <c r="W41" s="23"/>
      <c r="X41" s="26">
        <v>8</v>
      </c>
      <c r="Y41" s="25"/>
      <c r="Z41" s="23"/>
      <c r="AA41" s="23"/>
      <c r="AB41" s="23"/>
      <c r="AC41" s="30"/>
      <c r="AD41" s="35">
        <v>8</v>
      </c>
      <c r="AE41" s="34"/>
      <c r="AF41" s="30"/>
      <c r="AG41" s="30"/>
      <c r="AH41" s="30"/>
      <c r="AI41" s="30"/>
      <c r="AJ41" s="35">
        <v>8</v>
      </c>
      <c r="AK41" s="34"/>
      <c r="AL41" s="30"/>
      <c r="AM41" s="30"/>
      <c r="AN41" s="30"/>
      <c r="AO41" s="30"/>
      <c r="AP41" s="35">
        <v>8</v>
      </c>
      <c r="AQ41" s="34"/>
      <c r="AR41" s="30"/>
      <c r="AS41" s="30"/>
      <c r="AT41" s="30"/>
      <c r="AU41" s="30"/>
      <c r="AV41" s="35">
        <v>6</v>
      </c>
    </row>
    <row r="42" spans="2:48" s="42" customFormat="1" ht="15" customHeight="1" x14ac:dyDescent="0.25">
      <c r="B42" s="110" t="s">
        <v>97</v>
      </c>
      <c r="C42" s="111"/>
      <c r="D42" s="112"/>
      <c r="E42" s="46"/>
      <c r="F42" s="52">
        <f t="shared" si="3"/>
        <v>270</v>
      </c>
      <c r="G42" s="52">
        <f t="shared" si="7"/>
        <v>135</v>
      </c>
      <c r="H42" s="52">
        <f t="shared" si="7"/>
        <v>135</v>
      </c>
      <c r="I42" s="52">
        <f t="shared" ref="I42:L42" si="8">AA42+AG42+AM42+AS42</f>
        <v>0</v>
      </c>
      <c r="J42" s="52">
        <f t="shared" si="8"/>
        <v>0</v>
      </c>
      <c r="K42" s="52">
        <f t="shared" si="8"/>
        <v>0</v>
      </c>
      <c r="L42" s="52">
        <f t="shared" si="8"/>
        <v>27</v>
      </c>
      <c r="M42" s="47"/>
      <c r="N42" s="46"/>
      <c r="O42" s="46"/>
      <c r="P42" s="46"/>
      <c r="Q42" s="46"/>
      <c r="R42" s="48"/>
      <c r="S42" s="47"/>
      <c r="T42" s="46"/>
      <c r="U42" s="46"/>
      <c r="V42" s="46"/>
      <c r="W42" s="46"/>
      <c r="X42" s="48"/>
      <c r="Y42" s="51"/>
      <c r="Z42" s="52"/>
      <c r="AA42" s="52"/>
      <c r="AB42" s="52"/>
      <c r="AC42" s="52"/>
      <c r="AD42" s="53"/>
      <c r="AE42" s="51">
        <v>45</v>
      </c>
      <c r="AF42" s="52">
        <v>45</v>
      </c>
      <c r="AG42" s="52"/>
      <c r="AH42" s="52"/>
      <c r="AI42" s="52"/>
      <c r="AJ42" s="53">
        <v>9</v>
      </c>
      <c r="AK42" s="51">
        <v>45</v>
      </c>
      <c r="AL42" s="52">
        <v>45</v>
      </c>
      <c r="AM42" s="52"/>
      <c r="AN42" s="52"/>
      <c r="AO42" s="52"/>
      <c r="AP42" s="53">
        <v>9</v>
      </c>
      <c r="AQ42" s="51">
        <v>45</v>
      </c>
      <c r="AR42" s="52">
        <v>45</v>
      </c>
      <c r="AS42" s="52"/>
      <c r="AT42" s="52"/>
      <c r="AU42" s="52"/>
      <c r="AV42" s="53">
        <v>9</v>
      </c>
    </row>
    <row r="43" spans="2:48" s="42" customFormat="1" x14ac:dyDescent="0.25">
      <c r="B43" s="96"/>
      <c r="C43" s="97"/>
      <c r="D43" s="49" t="s">
        <v>44</v>
      </c>
      <c r="E43" s="46" t="s">
        <v>69</v>
      </c>
      <c r="F43" s="46">
        <f>SUM(G43:K43)</f>
        <v>30</v>
      </c>
      <c r="G43" s="46">
        <f t="shared" si="7"/>
        <v>15</v>
      </c>
      <c r="H43" s="46">
        <f t="shared" si="7"/>
        <v>15</v>
      </c>
      <c r="I43" s="46">
        <f t="shared" ref="I43" si="9">SUM(O43,U43,AA43,AG43,AM43,AS43)</f>
        <v>0</v>
      </c>
      <c r="J43" s="46">
        <f t="shared" ref="J43" si="10">SUM(P43,V43,AB43,AH43,AN43,AT43)</f>
        <v>0</v>
      </c>
      <c r="K43" s="46">
        <f t="shared" ref="K43" si="11">SUM(Q43,W43,AC43,AI43,AO43,AU43)</f>
        <v>0</v>
      </c>
      <c r="L43" s="50">
        <f t="shared" ref="L43" si="12">SUM(R43,X43,AD43,AJ43,AP43,AV43)</f>
        <v>3</v>
      </c>
      <c r="M43" s="47"/>
      <c r="N43" s="46"/>
      <c r="O43" s="46"/>
      <c r="P43" s="46"/>
      <c r="Q43" s="46"/>
      <c r="R43" s="48"/>
      <c r="S43" s="47"/>
      <c r="T43" s="46"/>
      <c r="U43" s="46"/>
      <c r="V43" s="46"/>
      <c r="W43" s="46"/>
      <c r="X43" s="48"/>
      <c r="Y43" s="47"/>
      <c r="Z43" s="46"/>
      <c r="AA43" s="46"/>
      <c r="AB43" s="46"/>
      <c r="AC43" s="46"/>
      <c r="AD43" s="48"/>
      <c r="AE43" s="47"/>
      <c r="AF43" s="46"/>
      <c r="AG43" s="46"/>
      <c r="AH43" s="46"/>
      <c r="AI43" s="46"/>
      <c r="AJ43" s="48"/>
      <c r="AK43" s="47">
        <v>15</v>
      </c>
      <c r="AL43" s="47">
        <v>15</v>
      </c>
      <c r="AM43" s="46"/>
      <c r="AN43" s="46"/>
      <c r="AO43" s="46"/>
      <c r="AP43" s="48">
        <v>3</v>
      </c>
      <c r="AQ43" s="47"/>
      <c r="AR43" s="46"/>
      <c r="AS43" s="46"/>
      <c r="AT43" s="46"/>
      <c r="AU43" s="46"/>
      <c r="AV43" s="48"/>
    </row>
    <row r="44" spans="2:48" s="42" customFormat="1" ht="15" customHeight="1" x14ac:dyDescent="0.25">
      <c r="B44" s="101"/>
      <c r="C44" s="102"/>
      <c r="D44" s="49" t="s">
        <v>51</v>
      </c>
      <c r="E44" s="46" t="s">
        <v>69</v>
      </c>
      <c r="F44" s="46">
        <f>SUM(G44:K44)</f>
        <v>30</v>
      </c>
      <c r="G44" s="46">
        <f t="shared" ref="G44:L44" si="13">SUM(M44,S44,Y44,AE44,AK44,AQ44)</f>
        <v>15</v>
      </c>
      <c r="H44" s="46">
        <f t="shared" si="13"/>
        <v>15</v>
      </c>
      <c r="I44" s="46">
        <f t="shared" si="13"/>
        <v>0</v>
      </c>
      <c r="J44" s="46">
        <f t="shared" si="13"/>
        <v>0</v>
      </c>
      <c r="K44" s="46">
        <f t="shared" si="13"/>
        <v>0</v>
      </c>
      <c r="L44" s="50">
        <f t="shared" si="13"/>
        <v>3</v>
      </c>
      <c r="M44" s="47"/>
      <c r="N44" s="46"/>
      <c r="O44" s="46"/>
      <c r="P44" s="46"/>
      <c r="Q44" s="46"/>
      <c r="R44" s="48"/>
      <c r="S44" s="47"/>
      <c r="T44" s="46"/>
      <c r="U44" s="46"/>
      <c r="V44" s="46"/>
      <c r="W44" s="46"/>
      <c r="X44" s="48"/>
      <c r="Y44" s="47"/>
      <c r="Z44" s="46"/>
      <c r="AA44" s="46"/>
      <c r="AB44" s="46"/>
      <c r="AC44" s="46"/>
      <c r="AD44" s="48"/>
      <c r="AE44" s="47"/>
      <c r="AF44" s="46"/>
      <c r="AG44" s="46"/>
      <c r="AH44" s="46"/>
      <c r="AI44" s="46"/>
      <c r="AJ44" s="48"/>
      <c r="AK44" s="47">
        <v>15</v>
      </c>
      <c r="AL44" s="47">
        <v>15</v>
      </c>
      <c r="AM44" s="46"/>
      <c r="AN44" s="46"/>
      <c r="AO44" s="46"/>
      <c r="AP44" s="48">
        <v>3</v>
      </c>
      <c r="AQ44" s="47"/>
      <c r="AR44" s="46"/>
      <c r="AS44" s="46"/>
      <c r="AT44" s="46"/>
      <c r="AU44" s="46"/>
      <c r="AV44" s="48"/>
    </row>
    <row r="45" spans="2:48" s="42" customFormat="1" x14ac:dyDescent="0.25">
      <c r="B45" s="101"/>
      <c r="C45" s="102"/>
      <c r="D45" s="72" t="s">
        <v>48</v>
      </c>
      <c r="E45" s="46" t="s">
        <v>69</v>
      </c>
      <c r="F45" s="46">
        <f t="shared" si="3"/>
        <v>30</v>
      </c>
      <c r="G45" s="46">
        <f t="shared" ref="G45:L57" si="14">SUM(M45,S45,Y45,AE45,AK45,AQ45)</f>
        <v>15</v>
      </c>
      <c r="H45" s="46">
        <f t="shared" si="14"/>
        <v>15</v>
      </c>
      <c r="I45" s="46">
        <f t="shared" si="14"/>
        <v>0</v>
      </c>
      <c r="J45" s="46">
        <f t="shared" si="14"/>
        <v>0</v>
      </c>
      <c r="K45" s="46">
        <f t="shared" si="14"/>
        <v>0</v>
      </c>
      <c r="L45" s="50">
        <f t="shared" si="14"/>
        <v>3</v>
      </c>
      <c r="M45" s="47"/>
      <c r="N45" s="46"/>
      <c r="O45" s="46"/>
      <c r="P45" s="46"/>
      <c r="Q45" s="46"/>
      <c r="R45" s="48"/>
      <c r="S45" s="47"/>
      <c r="T45" s="46"/>
      <c r="U45" s="46"/>
      <c r="V45" s="46"/>
      <c r="W45" s="46"/>
      <c r="X45" s="48"/>
      <c r="Y45" s="47"/>
      <c r="Z45" s="46"/>
      <c r="AA45" s="46"/>
      <c r="AB45" s="46"/>
      <c r="AC45" s="46"/>
      <c r="AD45" s="48"/>
      <c r="AE45" s="47"/>
      <c r="AF45" s="46"/>
      <c r="AG45" s="46"/>
      <c r="AH45" s="46"/>
      <c r="AI45" s="46"/>
      <c r="AJ45" s="48"/>
      <c r="AK45" s="47">
        <v>15</v>
      </c>
      <c r="AL45" s="47">
        <v>15</v>
      </c>
      <c r="AM45" s="46"/>
      <c r="AN45" s="46"/>
      <c r="AO45" s="46"/>
      <c r="AP45" s="48">
        <v>3</v>
      </c>
      <c r="AQ45" s="47"/>
      <c r="AR45" s="46"/>
      <c r="AS45" s="46"/>
      <c r="AT45" s="46"/>
      <c r="AU45" s="46"/>
      <c r="AV45" s="48"/>
    </row>
    <row r="46" spans="2:48" s="42" customFormat="1" x14ac:dyDescent="0.25">
      <c r="B46" s="101"/>
      <c r="C46" s="102"/>
      <c r="D46" s="49" t="s">
        <v>47</v>
      </c>
      <c r="E46" s="46" t="s">
        <v>69</v>
      </c>
      <c r="F46" s="46">
        <f t="shared" si="3"/>
        <v>30</v>
      </c>
      <c r="G46" s="46">
        <f t="shared" si="14"/>
        <v>15</v>
      </c>
      <c r="H46" s="46">
        <f t="shared" si="14"/>
        <v>15</v>
      </c>
      <c r="I46" s="46">
        <f t="shared" si="14"/>
        <v>0</v>
      </c>
      <c r="J46" s="46">
        <f t="shared" si="14"/>
        <v>0</v>
      </c>
      <c r="K46" s="46">
        <f t="shared" si="14"/>
        <v>0</v>
      </c>
      <c r="L46" s="50">
        <f t="shared" si="14"/>
        <v>3</v>
      </c>
      <c r="M46" s="47"/>
      <c r="N46" s="46"/>
      <c r="O46" s="46"/>
      <c r="P46" s="46"/>
      <c r="Q46" s="46"/>
      <c r="R46" s="48"/>
      <c r="S46" s="47"/>
      <c r="T46" s="46"/>
      <c r="U46" s="46"/>
      <c r="V46" s="46"/>
      <c r="W46" s="46"/>
      <c r="X46" s="48"/>
      <c r="Y46" s="47"/>
      <c r="Z46" s="46"/>
      <c r="AA46" s="46"/>
      <c r="AB46" s="46"/>
      <c r="AC46" s="46"/>
      <c r="AD46" s="48"/>
      <c r="AE46" s="47"/>
      <c r="AF46" s="46"/>
      <c r="AG46" s="46"/>
      <c r="AH46" s="46"/>
      <c r="AI46" s="46"/>
      <c r="AJ46" s="48"/>
      <c r="AK46" s="47">
        <v>15</v>
      </c>
      <c r="AL46" s="47">
        <v>15</v>
      </c>
      <c r="AM46" s="46"/>
      <c r="AN46" s="46"/>
      <c r="AO46" s="46"/>
      <c r="AP46" s="48">
        <v>3</v>
      </c>
      <c r="AQ46" s="47"/>
      <c r="AR46" s="46"/>
      <c r="AS46" s="46"/>
      <c r="AT46" s="46"/>
      <c r="AU46" s="46"/>
      <c r="AV46" s="48"/>
    </row>
    <row r="47" spans="2:48" s="42" customFormat="1" ht="15" customHeight="1" x14ac:dyDescent="0.25">
      <c r="B47" s="101"/>
      <c r="C47" s="102"/>
      <c r="D47" s="22" t="s">
        <v>100</v>
      </c>
      <c r="E47" s="28" t="s">
        <v>69</v>
      </c>
      <c r="F47" s="28">
        <f t="shared" si="3"/>
        <v>30</v>
      </c>
      <c r="G47" s="28">
        <f t="shared" si="14"/>
        <v>15</v>
      </c>
      <c r="H47" s="28">
        <f t="shared" si="14"/>
        <v>15</v>
      </c>
      <c r="I47" s="28">
        <f t="shared" si="14"/>
        <v>0</v>
      </c>
      <c r="J47" s="28">
        <f t="shared" si="14"/>
        <v>0</v>
      </c>
      <c r="K47" s="28">
        <f t="shared" si="14"/>
        <v>0</v>
      </c>
      <c r="L47" s="33">
        <f t="shared" si="14"/>
        <v>3</v>
      </c>
      <c r="M47" s="36"/>
      <c r="N47" s="37"/>
      <c r="O47" s="37"/>
      <c r="P47" s="37"/>
      <c r="Q47" s="37"/>
      <c r="R47" s="38"/>
      <c r="S47" s="36"/>
      <c r="T47" s="37"/>
      <c r="U47" s="37"/>
      <c r="V47" s="37"/>
      <c r="W47" s="37"/>
      <c r="X47" s="38"/>
      <c r="Y47" s="36"/>
      <c r="Z47" s="37"/>
      <c r="AA47" s="37"/>
      <c r="AB47" s="37"/>
      <c r="AC47" s="37"/>
      <c r="AD47" s="38"/>
      <c r="AE47" s="36">
        <v>15</v>
      </c>
      <c r="AF47" s="36">
        <v>15</v>
      </c>
      <c r="AG47" s="37"/>
      <c r="AH47" s="37"/>
      <c r="AI47" s="37"/>
      <c r="AJ47" s="38">
        <v>3</v>
      </c>
      <c r="AK47" s="36"/>
      <c r="AL47" s="37"/>
      <c r="AM47" s="37"/>
      <c r="AN47" s="37"/>
      <c r="AO47" s="37"/>
      <c r="AP47" s="38"/>
      <c r="AQ47" s="36"/>
      <c r="AR47" s="37"/>
      <c r="AS47" s="37"/>
      <c r="AT47" s="37"/>
      <c r="AU47" s="37"/>
      <c r="AV47" s="38"/>
    </row>
    <row r="48" spans="2:48" s="42" customFormat="1" x14ac:dyDescent="0.25">
      <c r="B48" s="104"/>
      <c r="C48" s="105"/>
      <c r="D48" s="22" t="s">
        <v>45</v>
      </c>
      <c r="E48" s="28" t="s">
        <v>69</v>
      </c>
      <c r="F48" s="28">
        <f t="shared" si="3"/>
        <v>30</v>
      </c>
      <c r="G48" s="28">
        <f t="shared" si="14"/>
        <v>15</v>
      </c>
      <c r="H48" s="28">
        <f t="shared" si="14"/>
        <v>15</v>
      </c>
      <c r="I48" s="28">
        <f t="shared" si="14"/>
        <v>0</v>
      </c>
      <c r="J48" s="28">
        <f t="shared" si="14"/>
        <v>0</v>
      </c>
      <c r="K48" s="28">
        <f t="shared" si="14"/>
        <v>0</v>
      </c>
      <c r="L48" s="33">
        <f t="shared" si="14"/>
        <v>3</v>
      </c>
      <c r="M48" s="36"/>
      <c r="N48" s="37"/>
      <c r="O48" s="37"/>
      <c r="P48" s="37"/>
      <c r="Q48" s="37"/>
      <c r="R48" s="38"/>
      <c r="S48" s="36"/>
      <c r="T48" s="37"/>
      <c r="U48" s="37"/>
      <c r="V48" s="37"/>
      <c r="W48" s="37"/>
      <c r="X48" s="38"/>
      <c r="Y48" s="36"/>
      <c r="Z48" s="37"/>
      <c r="AA48" s="37"/>
      <c r="AB48" s="37"/>
      <c r="AC48" s="37"/>
      <c r="AD48" s="38"/>
      <c r="AE48" s="36">
        <v>15</v>
      </c>
      <c r="AF48" s="36">
        <v>15</v>
      </c>
      <c r="AG48" s="37"/>
      <c r="AH48" s="37"/>
      <c r="AI48" s="37"/>
      <c r="AJ48" s="38">
        <v>3</v>
      </c>
      <c r="AK48" s="36"/>
      <c r="AL48" s="37"/>
      <c r="AM48" s="37"/>
      <c r="AN48" s="37"/>
      <c r="AO48" s="37"/>
      <c r="AP48" s="38"/>
      <c r="AQ48" s="36"/>
      <c r="AR48" s="37"/>
      <c r="AS48" s="37"/>
      <c r="AT48" s="37"/>
      <c r="AU48" s="37"/>
      <c r="AV48" s="38"/>
    </row>
    <row r="49" spans="2:48" s="42" customFormat="1" ht="17.649999999999999" customHeight="1" x14ac:dyDescent="0.25">
      <c r="B49" s="106"/>
      <c r="C49" s="107"/>
      <c r="D49" s="22" t="s">
        <v>49</v>
      </c>
      <c r="E49" s="28" t="s">
        <v>69</v>
      </c>
      <c r="F49" s="28">
        <f t="shared" si="3"/>
        <v>30</v>
      </c>
      <c r="G49" s="28">
        <f t="shared" si="14"/>
        <v>15</v>
      </c>
      <c r="H49" s="28">
        <f t="shared" si="14"/>
        <v>15</v>
      </c>
      <c r="I49" s="28">
        <f t="shared" si="14"/>
        <v>0</v>
      </c>
      <c r="J49" s="28">
        <f t="shared" si="14"/>
        <v>0</v>
      </c>
      <c r="K49" s="28">
        <f t="shared" si="14"/>
        <v>0</v>
      </c>
      <c r="L49" s="33">
        <f t="shared" si="14"/>
        <v>3</v>
      </c>
      <c r="M49" s="36"/>
      <c r="N49" s="37"/>
      <c r="O49" s="37"/>
      <c r="P49" s="37"/>
      <c r="Q49" s="37"/>
      <c r="R49" s="38"/>
      <c r="S49" s="36"/>
      <c r="T49" s="37"/>
      <c r="U49" s="37"/>
      <c r="V49" s="37"/>
      <c r="W49" s="37"/>
      <c r="X49" s="38"/>
      <c r="Y49" s="36"/>
      <c r="Z49" s="37"/>
      <c r="AA49" s="37"/>
      <c r="AB49" s="37"/>
      <c r="AC49" s="37"/>
      <c r="AD49" s="38"/>
      <c r="AE49" s="36">
        <v>15</v>
      </c>
      <c r="AF49" s="36">
        <v>15</v>
      </c>
      <c r="AG49" s="37"/>
      <c r="AH49" s="37"/>
      <c r="AI49" s="37"/>
      <c r="AJ49" s="38">
        <v>3</v>
      </c>
      <c r="AK49" s="36"/>
      <c r="AL49" s="37"/>
      <c r="AM49" s="37"/>
      <c r="AN49" s="37"/>
      <c r="AO49" s="37"/>
      <c r="AP49" s="38"/>
      <c r="AQ49" s="36"/>
      <c r="AR49" s="37"/>
      <c r="AS49" s="37"/>
      <c r="AT49" s="37"/>
      <c r="AU49" s="37"/>
      <c r="AV49" s="38"/>
    </row>
    <row r="50" spans="2:48" s="42" customFormat="1" ht="17.649999999999999" customHeight="1" x14ac:dyDescent="0.25">
      <c r="B50" s="101"/>
      <c r="C50" s="102"/>
      <c r="D50" s="22" t="s">
        <v>96</v>
      </c>
      <c r="E50" s="28" t="s">
        <v>69</v>
      </c>
      <c r="F50" s="28">
        <f t="shared" si="3"/>
        <v>30</v>
      </c>
      <c r="G50" s="28">
        <f t="shared" si="14"/>
        <v>15</v>
      </c>
      <c r="H50" s="28">
        <f t="shared" si="14"/>
        <v>15</v>
      </c>
      <c r="I50" s="28">
        <f t="shared" si="14"/>
        <v>0</v>
      </c>
      <c r="J50" s="28">
        <f t="shared" si="14"/>
        <v>0</v>
      </c>
      <c r="K50" s="28">
        <f t="shared" si="14"/>
        <v>0</v>
      </c>
      <c r="L50" s="33">
        <f t="shared" si="14"/>
        <v>3</v>
      </c>
      <c r="M50" s="36"/>
      <c r="N50" s="37"/>
      <c r="O50" s="37"/>
      <c r="P50" s="37"/>
      <c r="Q50" s="37"/>
      <c r="R50" s="38"/>
      <c r="S50" s="36"/>
      <c r="T50" s="37"/>
      <c r="U50" s="37"/>
      <c r="V50" s="37"/>
      <c r="W50" s="37"/>
      <c r="X50" s="38"/>
      <c r="Y50" s="36"/>
      <c r="Z50" s="37"/>
      <c r="AA50" s="37"/>
      <c r="AB50" s="37"/>
      <c r="AC50" s="37"/>
      <c r="AD50" s="38"/>
      <c r="AE50" s="36">
        <v>15</v>
      </c>
      <c r="AF50" s="36">
        <v>15</v>
      </c>
      <c r="AG50" s="37"/>
      <c r="AH50" s="37"/>
      <c r="AI50" s="37"/>
      <c r="AJ50" s="38">
        <v>3</v>
      </c>
      <c r="AK50" s="36"/>
      <c r="AL50" s="37"/>
      <c r="AM50" s="37"/>
      <c r="AN50" s="37"/>
      <c r="AO50" s="37"/>
      <c r="AP50" s="38"/>
      <c r="AQ50" s="36"/>
      <c r="AR50" s="37"/>
      <c r="AS50" s="37"/>
      <c r="AT50" s="37"/>
      <c r="AU50" s="37"/>
      <c r="AV50" s="38"/>
    </row>
    <row r="51" spans="2:48" s="42" customFormat="1" x14ac:dyDescent="0.25">
      <c r="B51" s="101"/>
      <c r="C51" s="102"/>
      <c r="D51" s="49" t="s">
        <v>50</v>
      </c>
      <c r="E51" s="46" t="s">
        <v>69</v>
      </c>
      <c r="F51" s="46">
        <f t="shared" si="3"/>
        <v>30</v>
      </c>
      <c r="G51" s="46">
        <f t="shared" si="14"/>
        <v>15</v>
      </c>
      <c r="H51" s="46">
        <f t="shared" si="14"/>
        <v>15</v>
      </c>
      <c r="I51" s="46">
        <f t="shared" si="14"/>
        <v>0</v>
      </c>
      <c r="J51" s="46">
        <f t="shared" si="14"/>
        <v>0</v>
      </c>
      <c r="K51" s="46">
        <f t="shared" si="14"/>
        <v>0</v>
      </c>
      <c r="L51" s="50">
        <f t="shared" si="14"/>
        <v>3</v>
      </c>
      <c r="M51" s="47"/>
      <c r="N51" s="46"/>
      <c r="O51" s="46"/>
      <c r="P51" s="46"/>
      <c r="Q51" s="46"/>
      <c r="R51" s="48"/>
      <c r="S51" s="47"/>
      <c r="T51" s="46"/>
      <c r="U51" s="46"/>
      <c r="V51" s="46"/>
      <c r="W51" s="46"/>
      <c r="X51" s="48"/>
      <c r="Y51" s="47"/>
      <c r="Z51" s="46"/>
      <c r="AA51" s="46"/>
      <c r="AB51" s="46"/>
      <c r="AC51" s="46"/>
      <c r="AD51" s="48"/>
      <c r="AE51" s="47"/>
      <c r="AF51" s="46"/>
      <c r="AG51" s="46"/>
      <c r="AH51" s="46"/>
      <c r="AI51" s="46"/>
      <c r="AJ51" s="48"/>
      <c r="AK51" s="47"/>
      <c r="AL51" s="46"/>
      <c r="AM51" s="46"/>
      <c r="AN51" s="46"/>
      <c r="AO51" s="46"/>
      <c r="AP51" s="48"/>
      <c r="AQ51" s="47">
        <v>15</v>
      </c>
      <c r="AR51" s="47">
        <v>15</v>
      </c>
      <c r="AS51" s="46"/>
      <c r="AT51" s="46"/>
      <c r="AU51" s="46"/>
      <c r="AV51" s="48">
        <v>3</v>
      </c>
    </row>
    <row r="52" spans="2:48" s="42" customFormat="1" x14ac:dyDescent="0.25">
      <c r="B52" s="101"/>
      <c r="C52" s="102"/>
      <c r="D52" s="49" t="s">
        <v>29</v>
      </c>
      <c r="E52" s="46" t="s">
        <v>69</v>
      </c>
      <c r="F52" s="46">
        <f>SUM(G52:K52)</f>
        <v>30</v>
      </c>
      <c r="G52" s="46">
        <f t="shared" si="14"/>
        <v>15</v>
      </c>
      <c r="H52" s="46">
        <f t="shared" si="14"/>
        <v>15</v>
      </c>
      <c r="I52" s="46">
        <f t="shared" si="14"/>
        <v>0</v>
      </c>
      <c r="J52" s="46">
        <f t="shared" si="14"/>
        <v>0</v>
      </c>
      <c r="K52" s="46">
        <f t="shared" si="14"/>
        <v>0</v>
      </c>
      <c r="L52" s="50">
        <f t="shared" si="14"/>
        <v>3</v>
      </c>
      <c r="M52" s="47"/>
      <c r="N52" s="46"/>
      <c r="O52" s="46"/>
      <c r="P52" s="46"/>
      <c r="Q52" s="46"/>
      <c r="R52" s="48"/>
      <c r="S52" s="47"/>
      <c r="T52" s="46"/>
      <c r="U52" s="46"/>
      <c r="V52" s="46"/>
      <c r="W52" s="46"/>
      <c r="X52" s="48"/>
      <c r="Y52" s="47"/>
      <c r="Z52" s="46"/>
      <c r="AA52" s="46"/>
      <c r="AB52" s="46"/>
      <c r="AC52" s="46"/>
      <c r="AD52" s="48"/>
      <c r="AE52" s="47"/>
      <c r="AF52" s="46"/>
      <c r="AG52" s="46"/>
      <c r="AH52" s="46"/>
      <c r="AI52" s="46"/>
      <c r="AJ52" s="48"/>
      <c r="AK52" s="47"/>
      <c r="AL52" s="46"/>
      <c r="AM52" s="46"/>
      <c r="AN52" s="46"/>
      <c r="AO52" s="46"/>
      <c r="AP52" s="48"/>
      <c r="AQ52" s="47">
        <v>15</v>
      </c>
      <c r="AR52" s="47">
        <v>15</v>
      </c>
      <c r="AS52" s="46"/>
      <c r="AT52" s="46"/>
      <c r="AU52" s="46"/>
      <c r="AV52" s="48">
        <v>3</v>
      </c>
    </row>
    <row r="53" spans="2:48" s="42" customFormat="1" ht="19.5" customHeight="1" x14ac:dyDescent="0.25">
      <c r="B53" s="101"/>
      <c r="C53" s="102"/>
      <c r="D53" s="71" t="s">
        <v>58</v>
      </c>
      <c r="E53" s="46" t="s">
        <v>69</v>
      </c>
      <c r="F53" s="46">
        <f>SUM(G53:K53)</f>
        <v>30</v>
      </c>
      <c r="G53" s="46">
        <f t="shared" si="14"/>
        <v>15</v>
      </c>
      <c r="H53" s="46">
        <f t="shared" si="14"/>
        <v>15</v>
      </c>
      <c r="I53" s="46">
        <f t="shared" si="14"/>
        <v>0</v>
      </c>
      <c r="J53" s="46">
        <f t="shared" si="14"/>
        <v>0</v>
      </c>
      <c r="K53" s="46">
        <f t="shared" si="14"/>
        <v>0</v>
      </c>
      <c r="L53" s="50">
        <f t="shared" si="14"/>
        <v>3</v>
      </c>
      <c r="M53" s="47"/>
      <c r="N53" s="46"/>
      <c r="O53" s="46"/>
      <c r="P53" s="46"/>
      <c r="Q53" s="46"/>
      <c r="R53" s="48"/>
      <c r="S53" s="47"/>
      <c r="T53" s="46"/>
      <c r="U53" s="46"/>
      <c r="V53" s="46"/>
      <c r="W53" s="46"/>
      <c r="X53" s="48"/>
      <c r="Y53" s="47"/>
      <c r="Z53" s="46"/>
      <c r="AA53" s="46"/>
      <c r="AB53" s="46"/>
      <c r="AC53" s="46"/>
      <c r="AD53" s="48"/>
      <c r="AE53" s="47"/>
      <c r="AF53" s="46"/>
      <c r="AG53" s="46"/>
      <c r="AH53" s="46"/>
      <c r="AI53" s="46"/>
      <c r="AJ53" s="48"/>
      <c r="AK53" s="47"/>
      <c r="AL53" s="46"/>
      <c r="AM53" s="46"/>
      <c r="AN53" s="46"/>
      <c r="AO53" s="46"/>
      <c r="AP53" s="48"/>
      <c r="AQ53" s="47">
        <v>15</v>
      </c>
      <c r="AR53" s="47">
        <v>15</v>
      </c>
      <c r="AS53" s="46"/>
      <c r="AT53" s="46"/>
      <c r="AU53" s="46"/>
      <c r="AV53" s="48">
        <v>3</v>
      </c>
    </row>
    <row r="54" spans="2:48" s="42" customFormat="1" ht="20.100000000000001" customHeight="1" x14ac:dyDescent="0.25">
      <c r="B54" s="101"/>
      <c r="C54" s="102"/>
      <c r="D54" s="49" t="s">
        <v>79</v>
      </c>
      <c r="E54" s="46" t="s">
        <v>69</v>
      </c>
      <c r="F54" s="46">
        <f t="shared" si="3"/>
        <v>30</v>
      </c>
      <c r="G54" s="46">
        <f t="shared" si="14"/>
        <v>15</v>
      </c>
      <c r="H54" s="46">
        <f t="shared" si="14"/>
        <v>15</v>
      </c>
      <c r="I54" s="46">
        <f t="shared" si="14"/>
        <v>0</v>
      </c>
      <c r="J54" s="46">
        <f t="shared" si="14"/>
        <v>0</v>
      </c>
      <c r="K54" s="46">
        <f t="shared" si="14"/>
        <v>0</v>
      </c>
      <c r="L54" s="50">
        <f t="shared" si="14"/>
        <v>3</v>
      </c>
      <c r="M54" s="47"/>
      <c r="N54" s="46"/>
      <c r="O54" s="46"/>
      <c r="P54" s="46"/>
      <c r="Q54" s="46"/>
      <c r="R54" s="48"/>
      <c r="S54" s="47"/>
      <c r="T54" s="46"/>
      <c r="U54" s="46"/>
      <c r="V54" s="46"/>
      <c r="W54" s="46"/>
      <c r="X54" s="48"/>
      <c r="Y54" s="47"/>
      <c r="Z54" s="46"/>
      <c r="AA54" s="46"/>
      <c r="AB54" s="46"/>
      <c r="AC54" s="46"/>
      <c r="AD54" s="48"/>
      <c r="AE54" s="47"/>
      <c r="AF54" s="46"/>
      <c r="AG54" s="46"/>
      <c r="AH54" s="46"/>
      <c r="AI54" s="46"/>
      <c r="AJ54" s="48"/>
      <c r="AK54" s="47"/>
      <c r="AL54" s="46"/>
      <c r="AM54" s="46"/>
      <c r="AN54" s="46"/>
      <c r="AO54" s="46"/>
      <c r="AP54" s="48"/>
      <c r="AQ54" s="47">
        <v>15</v>
      </c>
      <c r="AR54" s="47">
        <v>15</v>
      </c>
      <c r="AS54" s="46"/>
      <c r="AT54" s="46"/>
      <c r="AU54" s="46"/>
      <c r="AV54" s="48">
        <v>3</v>
      </c>
    </row>
    <row r="55" spans="2:48" x14ac:dyDescent="0.25">
      <c r="B55" s="103" t="s">
        <v>91</v>
      </c>
      <c r="C55" s="103"/>
      <c r="D55" s="103"/>
      <c r="E55" s="18"/>
      <c r="F55" s="18">
        <f>SUM(F56:F63)</f>
        <v>308</v>
      </c>
      <c r="G55" s="18">
        <f t="shared" ref="G55:L55" si="15">SUM(G56:G63)</f>
        <v>83</v>
      </c>
      <c r="H55" s="18">
        <f t="shared" si="15"/>
        <v>60</v>
      </c>
      <c r="I55" s="18">
        <f t="shared" si="15"/>
        <v>120</v>
      </c>
      <c r="J55" s="18">
        <f t="shared" si="15"/>
        <v>45</v>
      </c>
      <c r="K55" s="18">
        <f t="shared" si="15"/>
        <v>0</v>
      </c>
      <c r="L55" s="18">
        <f t="shared" si="15"/>
        <v>19</v>
      </c>
      <c r="M55" s="51">
        <f t="shared" ref="M55:AV55" si="16">SUM(M56:M64)</f>
        <v>6</v>
      </c>
      <c r="N55" s="52">
        <f t="shared" si="16"/>
        <v>0</v>
      </c>
      <c r="O55" s="52">
        <f t="shared" si="16"/>
        <v>0</v>
      </c>
      <c r="P55" s="52">
        <f t="shared" si="16"/>
        <v>45</v>
      </c>
      <c r="Q55" s="52">
        <f t="shared" si="16"/>
        <v>0</v>
      </c>
      <c r="R55" s="53">
        <f t="shared" si="16"/>
        <v>2</v>
      </c>
      <c r="S55" s="51">
        <f t="shared" si="16"/>
        <v>15</v>
      </c>
      <c r="T55" s="52">
        <f t="shared" si="16"/>
        <v>30</v>
      </c>
      <c r="U55" s="52">
        <f t="shared" si="16"/>
        <v>0</v>
      </c>
      <c r="V55" s="52">
        <f t="shared" si="16"/>
        <v>0</v>
      </c>
      <c r="W55" s="52">
        <f t="shared" si="16"/>
        <v>0</v>
      </c>
      <c r="X55" s="53">
        <f t="shared" si="16"/>
        <v>2</v>
      </c>
      <c r="Y55" s="51">
        <f t="shared" si="16"/>
        <v>15</v>
      </c>
      <c r="Z55" s="52">
        <f t="shared" si="16"/>
        <v>30</v>
      </c>
      <c r="AA55" s="52">
        <f t="shared" si="16"/>
        <v>0</v>
      </c>
      <c r="AB55" s="52">
        <f t="shared" si="16"/>
        <v>0</v>
      </c>
      <c r="AC55" s="52">
        <f t="shared" si="16"/>
        <v>0</v>
      </c>
      <c r="AD55" s="53">
        <f t="shared" si="16"/>
        <v>2</v>
      </c>
      <c r="AE55" s="51">
        <f t="shared" si="16"/>
        <v>15</v>
      </c>
      <c r="AF55" s="52">
        <f t="shared" si="16"/>
        <v>0</v>
      </c>
      <c r="AG55" s="52">
        <f t="shared" si="16"/>
        <v>60</v>
      </c>
      <c r="AH55" s="52">
        <f t="shared" si="16"/>
        <v>0</v>
      </c>
      <c r="AI55" s="52">
        <f t="shared" si="16"/>
        <v>0</v>
      </c>
      <c r="AJ55" s="53">
        <f t="shared" si="16"/>
        <v>5</v>
      </c>
      <c r="AK55" s="51">
        <f t="shared" si="16"/>
        <v>17</v>
      </c>
      <c r="AL55" s="52">
        <f t="shared" si="16"/>
        <v>0</v>
      </c>
      <c r="AM55" s="52">
        <f t="shared" si="16"/>
        <v>60</v>
      </c>
      <c r="AN55" s="52">
        <f t="shared" si="16"/>
        <v>0</v>
      </c>
      <c r="AO55" s="52">
        <f t="shared" si="16"/>
        <v>0</v>
      </c>
      <c r="AP55" s="53">
        <f t="shared" si="16"/>
        <v>6</v>
      </c>
      <c r="AQ55" s="51">
        <f t="shared" si="16"/>
        <v>15</v>
      </c>
      <c r="AR55" s="52">
        <f t="shared" si="16"/>
        <v>0</v>
      </c>
      <c r="AS55" s="52">
        <f t="shared" si="16"/>
        <v>0</v>
      </c>
      <c r="AT55" s="52">
        <f t="shared" si="16"/>
        <v>0</v>
      </c>
      <c r="AU55" s="52">
        <f t="shared" si="16"/>
        <v>0</v>
      </c>
      <c r="AV55" s="53">
        <f t="shared" si="16"/>
        <v>2</v>
      </c>
    </row>
    <row r="56" spans="2:48" x14ac:dyDescent="0.25">
      <c r="B56" s="96"/>
      <c r="C56" s="97"/>
      <c r="D56" s="54" t="s">
        <v>31</v>
      </c>
      <c r="E56" s="23" t="s">
        <v>69</v>
      </c>
      <c r="F56" s="23">
        <f t="shared" ref="F56:F60" si="17">SUM(G56:K56)</f>
        <v>45</v>
      </c>
      <c r="G56" s="23">
        <f t="shared" si="14"/>
        <v>0</v>
      </c>
      <c r="H56" s="23">
        <f t="shared" si="14"/>
        <v>0</v>
      </c>
      <c r="I56" s="23">
        <f t="shared" si="14"/>
        <v>0</v>
      </c>
      <c r="J56" s="23">
        <f t="shared" si="14"/>
        <v>45</v>
      </c>
      <c r="K56" s="23">
        <f t="shared" si="14"/>
        <v>0</v>
      </c>
      <c r="L56" s="24">
        <v>2</v>
      </c>
      <c r="M56" s="25"/>
      <c r="N56" s="23"/>
      <c r="O56" s="23"/>
      <c r="P56" s="23">
        <v>45</v>
      </c>
      <c r="Q56" s="23"/>
      <c r="R56" s="26">
        <v>2</v>
      </c>
      <c r="S56" s="27"/>
      <c r="T56" s="28"/>
      <c r="U56" s="28"/>
      <c r="V56" s="28"/>
      <c r="W56" s="28"/>
      <c r="X56" s="29"/>
      <c r="Y56" s="27"/>
      <c r="Z56" s="28"/>
      <c r="AA56" s="28"/>
      <c r="AB56" s="28"/>
      <c r="AC56" s="28"/>
      <c r="AD56" s="29"/>
      <c r="AE56" s="27"/>
      <c r="AF56" s="28"/>
      <c r="AG56" s="28"/>
      <c r="AH56" s="28"/>
      <c r="AI56" s="28"/>
      <c r="AJ56" s="29"/>
      <c r="AK56" s="27"/>
      <c r="AL56" s="28"/>
      <c r="AM56" s="28"/>
      <c r="AN56" s="28"/>
      <c r="AO56" s="28"/>
      <c r="AP56" s="29"/>
      <c r="AQ56" s="27"/>
      <c r="AR56" s="28"/>
      <c r="AS56" s="28"/>
      <c r="AT56" s="28"/>
      <c r="AU56" s="28"/>
      <c r="AV56" s="29"/>
    </row>
    <row r="57" spans="2:48" x14ac:dyDescent="0.25">
      <c r="B57" s="96"/>
      <c r="C57" s="97"/>
      <c r="D57" s="45" t="s">
        <v>75</v>
      </c>
      <c r="E57" s="23" t="s">
        <v>74</v>
      </c>
      <c r="F57" s="23">
        <v>4</v>
      </c>
      <c r="G57" s="23">
        <f t="shared" si="14"/>
        <v>4</v>
      </c>
      <c r="H57" s="23">
        <f t="shared" si="14"/>
        <v>0</v>
      </c>
      <c r="I57" s="23">
        <f t="shared" si="14"/>
        <v>0</v>
      </c>
      <c r="J57" s="23">
        <f t="shared" si="14"/>
        <v>0</v>
      </c>
      <c r="K57" s="23">
        <f t="shared" si="14"/>
        <v>0</v>
      </c>
      <c r="L57" s="24">
        <f t="shared" si="14"/>
        <v>0</v>
      </c>
      <c r="M57" s="25">
        <v>4</v>
      </c>
      <c r="N57" s="23"/>
      <c r="O57" s="23"/>
      <c r="P57" s="23"/>
      <c r="Q57" s="23"/>
      <c r="R57" s="29"/>
      <c r="S57" s="27"/>
      <c r="T57" s="28"/>
      <c r="U57" s="28"/>
      <c r="V57" s="28"/>
      <c r="W57" s="28"/>
      <c r="X57" s="29"/>
      <c r="Y57" s="27"/>
      <c r="Z57" s="28"/>
      <c r="AA57" s="28"/>
      <c r="AB57" s="28"/>
      <c r="AC57" s="28"/>
      <c r="AD57" s="29"/>
      <c r="AE57" s="27"/>
      <c r="AF57" s="28"/>
      <c r="AG57" s="28"/>
      <c r="AH57" s="28"/>
      <c r="AI57" s="28"/>
      <c r="AJ57" s="29"/>
      <c r="AK57" s="27"/>
      <c r="AL57" s="28"/>
      <c r="AM57" s="28"/>
      <c r="AN57" s="28"/>
      <c r="AO57" s="28"/>
      <c r="AP57" s="29"/>
      <c r="AQ57" s="27"/>
      <c r="AR57" s="28"/>
      <c r="AS57" s="28"/>
      <c r="AT57" s="28"/>
      <c r="AU57" s="28"/>
      <c r="AV57" s="29"/>
    </row>
    <row r="58" spans="2:48" x14ac:dyDescent="0.25">
      <c r="B58" s="96"/>
      <c r="C58" s="97"/>
      <c r="D58" s="45" t="s">
        <v>17</v>
      </c>
      <c r="E58" s="23" t="s">
        <v>74</v>
      </c>
      <c r="F58" s="23">
        <v>2</v>
      </c>
      <c r="G58" s="23">
        <f t="shared" ref="G58:L64" si="18">SUM(M58,S58,Y58,AE58,AK58,AQ58)</f>
        <v>2</v>
      </c>
      <c r="H58" s="23">
        <f t="shared" si="18"/>
        <v>0</v>
      </c>
      <c r="I58" s="23">
        <f t="shared" si="18"/>
        <v>0</v>
      </c>
      <c r="J58" s="23">
        <f t="shared" si="18"/>
        <v>0</v>
      </c>
      <c r="K58" s="23">
        <f t="shared" si="18"/>
        <v>0</v>
      </c>
      <c r="L58" s="24">
        <f t="shared" si="18"/>
        <v>0</v>
      </c>
      <c r="M58" s="25">
        <v>2</v>
      </c>
      <c r="N58" s="23"/>
      <c r="O58" s="23"/>
      <c r="P58" s="23"/>
      <c r="Q58" s="23"/>
      <c r="R58" s="29"/>
      <c r="S58" s="27"/>
      <c r="T58" s="28"/>
      <c r="U58" s="28"/>
      <c r="V58" s="28"/>
      <c r="W58" s="28"/>
      <c r="X58" s="29"/>
      <c r="Y58" s="27"/>
      <c r="Z58" s="28"/>
      <c r="AA58" s="28"/>
      <c r="AB58" s="28"/>
      <c r="AC58" s="28"/>
      <c r="AD58" s="29"/>
      <c r="AE58" s="27"/>
      <c r="AF58" s="28"/>
      <c r="AG58" s="28"/>
      <c r="AH58" s="28"/>
      <c r="AI58" s="28"/>
      <c r="AJ58" s="29"/>
      <c r="AK58" s="27"/>
      <c r="AL58" s="28"/>
      <c r="AM58" s="28"/>
      <c r="AN58" s="28"/>
      <c r="AO58" s="28"/>
      <c r="AP58" s="29"/>
      <c r="AQ58" s="27"/>
      <c r="AR58" s="28"/>
      <c r="AS58" s="28"/>
      <c r="AT58" s="28"/>
      <c r="AU58" s="28"/>
      <c r="AV58" s="29"/>
    </row>
    <row r="59" spans="2:48" x14ac:dyDescent="0.25">
      <c r="B59" s="96"/>
      <c r="C59" s="97"/>
      <c r="D59" s="55" t="s">
        <v>15</v>
      </c>
      <c r="E59" s="23" t="s">
        <v>74</v>
      </c>
      <c r="F59" s="23">
        <f t="shared" si="17"/>
        <v>60</v>
      </c>
      <c r="G59" s="23">
        <f t="shared" si="18"/>
        <v>0</v>
      </c>
      <c r="H59" s="23">
        <f t="shared" si="18"/>
        <v>60</v>
      </c>
      <c r="I59" s="23">
        <f t="shared" si="18"/>
        <v>0</v>
      </c>
      <c r="J59" s="23">
        <f t="shared" si="18"/>
        <v>0</v>
      </c>
      <c r="K59" s="23">
        <f t="shared" si="18"/>
        <v>0</v>
      </c>
      <c r="L59" s="24">
        <f t="shared" si="18"/>
        <v>0</v>
      </c>
      <c r="M59" s="25"/>
      <c r="N59" s="23"/>
      <c r="O59" s="23"/>
      <c r="P59" s="23"/>
      <c r="Q59" s="23"/>
      <c r="R59" s="29"/>
      <c r="S59" s="27"/>
      <c r="T59" s="28">
        <v>30</v>
      </c>
      <c r="U59" s="28"/>
      <c r="V59" s="28"/>
      <c r="W59" s="28"/>
      <c r="X59" s="29"/>
      <c r="Y59" s="27"/>
      <c r="Z59" s="28">
        <v>30</v>
      </c>
      <c r="AA59" s="28"/>
      <c r="AB59" s="28"/>
      <c r="AC59" s="28"/>
      <c r="AD59" s="29"/>
      <c r="AE59" s="27"/>
      <c r="AF59" s="28"/>
      <c r="AG59" s="28"/>
      <c r="AH59" s="28"/>
      <c r="AI59" s="28"/>
      <c r="AJ59" s="29"/>
      <c r="AK59" s="27"/>
      <c r="AL59" s="28"/>
      <c r="AM59" s="28"/>
      <c r="AN59" s="28"/>
      <c r="AO59" s="28"/>
      <c r="AP59" s="29"/>
      <c r="AQ59" s="27"/>
      <c r="AR59" s="28"/>
      <c r="AS59" s="28"/>
      <c r="AT59" s="28"/>
      <c r="AU59" s="28"/>
      <c r="AV59" s="29"/>
    </row>
    <row r="60" spans="2:48" x14ac:dyDescent="0.25">
      <c r="B60" s="96"/>
      <c r="C60" s="97"/>
      <c r="D60" s="56" t="s">
        <v>16</v>
      </c>
      <c r="E60" s="23" t="s">
        <v>70</v>
      </c>
      <c r="F60" s="23">
        <f t="shared" si="17"/>
        <v>120</v>
      </c>
      <c r="G60" s="23">
        <f t="shared" si="18"/>
        <v>0</v>
      </c>
      <c r="H60" s="23">
        <v>0</v>
      </c>
      <c r="I60" s="23">
        <v>120</v>
      </c>
      <c r="J60" s="23">
        <f t="shared" si="18"/>
        <v>0</v>
      </c>
      <c r="K60" s="23">
        <f t="shared" si="18"/>
        <v>0</v>
      </c>
      <c r="L60" s="24">
        <f t="shared" si="18"/>
        <v>7</v>
      </c>
      <c r="M60" s="25"/>
      <c r="N60" s="23"/>
      <c r="O60" s="23"/>
      <c r="P60" s="23"/>
      <c r="Q60" s="23"/>
      <c r="R60" s="29"/>
      <c r="S60" s="27"/>
      <c r="T60" s="28"/>
      <c r="U60" s="28"/>
      <c r="V60" s="28"/>
      <c r="W60" s="28"/>
      <c r="X60" s="29"/>
      <c r="Y60" s="27"/>
      <c r="Z60" s="28"/>
      <c r="AA60" s="28"/>
      <c r="AB60" s="28"/>
      <c r="AC60" s="28"/>
      <c r="AD60" s="29"/>
      <c r="AE60" s="27"/>
      <c r="AF60" s="28"/>
      <c r="AG60" s="23">
        <v>60</v>
      </c>
      <c r="AH60" s="28"/>
      <c r="AI60" s="28"/>
      <c r="AJ60" s="29">
        <v>3</v>
      </c>
      <c r="AK60" s="27"/>
      <c r="AL60" s="28"/>
      <c r="AM60" s="23">
        <v>60</v>
      </c>
      <c r="AN60" s="28"/>
      <c r="AO60" s="28"/>
      <c r="AP60" s="29">
        <v>4</v>
      </c>
      <c r="AQ60" s="27"/>
      <c r="AR60" s="28"/>
      <c r="AS60" s="28"/>
      <c r="AT60" s="28"/>
      <c r="AU60" s="28"/>
      <c r="AV60" s="29"/>
    </row>
    <row r="61" spans="2:48" x14ac:dyDescent="0.25">
      <c r="B61" s="96"/>
      <c r="C61" s="97"/>
      <c r="D61" s="55" t="s">
        <v>88</v>
      </c>
      <c r="E61" s="23" t="s">
        <v>69</v>
      </c>
      <c r="F61" s="30">
        <f>L61*7.5</f>
        <v>45</v>
      </c>
      <c r="G61" s="23">
        <f t="shared" si="18"/>
        <v>45</v>
      </c>
      <c r="H61" s="23">
        <f t="shared" si="18"/>
        <v>0</v>
      </c>
      <c r="I61" s="23">
        <f t="shared" si="18"/>
        <v>0</v>
      </c>
      <c r="J61" s="23">
        <f t="shared" si="18"/>
        <v>0</v>
      </c>
      <c r="K61" s="23">
        <f t="shared" si="18"/>
        <v>0</v>
      </c>
      <c r="L61" s="24">
        <f t="shared" si="18"/>
        <v>6</v>
      </c>
      <c r="M61" s="25"/>
      <c r="N61" s="23"/>
      <c r="O61" s="23"/>
      <c r="P61" s="23"/>
      <c r="Q61" s="23"/>
      <c r="R61" s="29"/>
      <c r="S61" s="27">
        <v>15</v>
      </c>
      <c r="T61" s="28"/>
      <c r="U61" s="28"/>
      <c r="V61" s="28"/>
      <c r="W61" s="28"/>
      <c r="X61" s="29">
        <v>2</v>
      </c>
      <c r="Y61" s="27">
        <v>15</v>
      </c>
      <c r="Z61" s="28"/>
      <c r="AA61" s="28"/>
      <c r="AB61" s="28"/>
      <c r="AC61" s="28"/>
      <c r="AD61" s="29">
        <v>2</v>
      </c>
      <c r="AE61" s="27">
        <v>15</v>
      </c>
      <c r="AF61" s="28"/>
      <c r="AG61" s="28"/>
      <c r="AH61" s="28"/>
      <c r="AI61" s="28"/>
      <c r="AJ61" s="29">
        <v>2</v>
      </c>
      <c r="AK61" s="27"/>
      <c r="AL61" s="28"/>
      <c r="AM61" s="28"/>
      <c r="AN61" s="28"/>
      <c r="AO61" s="28"/>
      <c r="AP61" s="29"/>
      <c r="AQ61" s="27"/>
      <c r="AR61" s="28"/>
      <c r="AS61" s="28"/>
      <c r="AT61" s="28"/>
      <c r="AU61" s="28"/>
      <c r="AV61" s="29"/>
    </row>
    <row r="62" spans="2:48" x14ac:dyDescent="0.25">
      <c r="B62" s="73"/>
      <c r="C62" s="74"/>
      <c r="D62" s="55" t="s">
        <v>89</v>
      </c>
      <c r="E62" s="23" t="s">
        <v>69</v>
      </c>
      <c r="F62" s="30">
        <f>L62*7.5</f>
        <v>30</v>
      </c>
      <c r="G62" s="23">
        <f t="shared" si="18"/>
        <v>30</v>
      </c>
      <c r="H62" s="23">
        <f t="shared" si="18"/>
        <v>0</v>
      </c>
      <c r="I62" s="23">
        <f t="shared" si="18"/>
        <v>0</v>
      </c>
      <c r="J62" s="23">
        <f t="shared" si="18"/>
        <v>0</v>
      </c>
      <c r="K62" s="23">
        <f t="shared" si="18"/>
        <v>0</v>
      </c>
      <c r="L62" s="24">
        <f t="shared" si="18"/>
        <v>4</v>
      </c>
      <c r="M62" s="25"/>
      <c r="N62" s="23"/>
      <c r="O62" s="23"/>
      <c r="P62" s="23"/>
      <c r="Q62" s="23"/>
      <c r="R62" s="29"/>
      <c r="S62" s="27"/>
      <c r="T62" s="28"/>
      <c r="U62" s="28"/>
      <c r="V62" s="28"/>
      <c r="W62" s="28"/>
      <c r="X62" s="29"/>
      <c r="Y62" s="27"/>
      <c r="Z62" s="28"/>
      <c r="AA62" s="28"/>
      <c r="AB62" s="28"/>
      <c r="AC62" s="28"/>
      <c r="AD62" s="29"/>
      <c r="AE62" s="27"/>
      <c r="AF62" s="28"/>
      <c r="AG62" s="28"/>
      <c r="AH62" s="28"/>
      <c r="AI62" s="28"/>
      <c r="AJ62" s="29"/>
      <c r="AK62" s="27">
        <v>15</v>
      </c>
      <c r="AL62" s="28"/>
      <c r="AM62" s="28"/>
      <c r="AN62" s="28"/>
      <c r="AO62" s="28"/>
      <c r="AP62" s="29">
        <v>2</v>
      </c>
      <c r="AQ62" s="27">
        <v>15</v>
      </c>
      <c r="AR62" s="28"/>
      <c r="AS62" s="28"/>
      <c r="AT62" s="28"/>
      <c r="AU62" s="28"/>
      <c r="AV62" s="29">
        <v>2</v>
      </c>
    </row>
    <row r="63" spans="2:48" x14ac:dyDescent="0.25">
      <c r="B63" s="96"/>
      <c r="C63" s="97"/>
      <c r="D63" s="57" t="s">
        <v>18</v>
      </c>
      <c r="E63" s="30" t="s">
        <v>74</v>
      </c>
      <c r="F63" s="23">
        <v>2</v>
      </c>
      <c r="G63" s="23">
        <f t="shared" si="18"/>
        <v>2</v>
      </c>
      <c r="H63" s="23">
        <f t="shared" si="18"/>
        <v>0</v>
      </c>
      <c r="I63" s="23">
        <f t="shared" si="18"/>
        <v>0</v>
      </c>
      <c r="J63" s="23">
        <f t="shared" si="18"/>
        <v>0</v>
      </c>
      <c r="K63" s="23">
        <f t="shared" si="18"/>
        <v>0</v>
      </c>
      <c r="L63" s="24">
        <f t="shared" si="18"/>
        <v>0</v>
      </c>
      <c r="M63" s="34"/>
      <c r="N63" s="30"/>
      <c r="O63" s="30"/>
      <c r="P63" s="30"/>
      <c r="Q63" s="30"/>
      <c r="R63" s="43"/>
      <c r="S63" s="58"/>
      <c r="T63" s="32"/>
      <c r="U63" s="32"/>
      <c r="V63" s="32"/>
      <c r="W63" s="32"/>
      <c r="X63" s="43"/>
      <c r="Y63" s="58"/>
      <c r="Z63" s="32"/>
      <c r="AA63" s="32"/>
      <c r="AB63" s="32"/>
      <c r="AC63" s="32"/>
      <c r="AD63" s="43"/>
      <c r="AE63" s="58"/>
      <c r="AF63" s="32"/>
      <c r="AG63" s="32"/>
      <c r="AH63" s="28"/>
      <c r="AI63" s="28"/>
      <c r="AJ63" s="29"/>
      <c r="AK63" s="27">
        <v>2</v>
      </c>
      <c r="AL63" s="28"/>
      <c r="AM63" s="28"/>
      <c r="AN63" s="28"/>
      <c r="AO63" s="28"/>
      <c r="AP63" s="29"/>
      <c r="AQ63" s="27"/>
      <c r="AR63" s="28"/>
      <c r="AS63" s="28"/>
      <c r="AT63" s="28"/>
      <c r="AU63" s="28"/>
      <c r="AV63" s="29"/>
    </row>
    <row r="64" spans="2:48" hidden="1" x14ac:dyDescent="0.25">
      <c r="B64" s="59"/>
      <c r="C64" s="59"/>
      <c r="D64" s="45"/>
      <c r="E64" s="28"/>
      <c r="F64" s="28">
        <f>SUM(G64:K64)</f>
        <v>0</v>
      </c>
      <c r="G64" s="28">
        <f>SUM(M64,S64,Y64,AE64,AK64,AQ64)</f>
        <v>0</v>
      </c>
      <c r="H64" s="28"/>
      <c r="I64" s="28">
        <f>SUM(O64,U64,AA64,AG64,AM64,AS64)</f>
        <v>0</v>
      </c>
      <c r="J64" s="28">
        <f>SUM(P64,V64,AB64,AH64,AN64,AT64)</f>
        <v>0</v>
      </c>
      <c r="K64" s="28">
        <f>SUM(Q64,W64,AC64,AI64,AO64,AU64)</f>
        <v>0</v>
      </c>
      <c r="L64" s="33">
        <f t="shared" si="18"/>
        <v>0</v>
      </c>
      <c r="M64" s="70"/>
      <c r="N64" s="28"/>
      <c r="O64" s="28"/>
      <c r="P64" s="28"/>
      <c r="Q64" s="28"/>
      <c r="R64" s="29"/>
      <c r="S64" s="27"/>
      <c r="T64" s="28"/>
      <c r="U64" s="28"/>
      <c r="V64" s="28"/>
      <c r="W64" s="28"/>
      <c r="X64" s="29"/>
      <c r="Y64" s="27"/>
      <c r="Z64" s="28"/>
      <c r="AA64" s="28"/>
      <c r="AB64" s="28"/>
      <c r="AC64" s="28"/>
      <c r="AD64" s="29"/>
      <c r="AE64" s="27"/>
      <c r="AF64" s="28"/>
      <c r="AG64" s="28"/>
      <c r="AH64" s="28"/>
      <c r="AI64" s="28"/>
      <c r="AJ64" s="29"/>
      <c r="AK64" s="27"/>
      <c r="AL64" s="28"/>
      <c r="AM64" s="28"/>
      <c r="AN64" s="28"/>
      <c r="AO64" s="28"/>
      <c r="AP64" s="29"/>
      <c r="AQ64" s="27"/>
      <c r="AR64" s="28"/>
      <c r="AS64" s="28"/>
      <c r="AT64" s="28"/>
      <c r="AU64" s="28"/>
      <c r="AV64" s="29"/>
    </row>
    <row r="65" spans="1:49" x14ac:dyDescent="0.25">
      <c r="B65" s="98" t="s">
        <v>20</v>
      </c>
      <c r="C65" s="98"/>
      <c r="D65" s="98"/>
      <c r="E65" s="17"/>
      <c r="F65" s="18">
        <f t="shared" ref="F65:AV65" si="19">SUM(F9,F20,F55,F42)</f>
        <v>1703</v>
      </c>
      <c r="G65" s="18">
        <f t="shared" si="19"/>
        <v>638</v>
      </c>
      <c r="H65" s="18">
        <f t="shared" si="19"/>
        <v>615</v>
      </c>
      <c r="I65" s="18">
        <f t="shared" si="19"/>
        <v>225</v>
      </c>
      <c r="J65" s="18">
        <f t="shared" si="19"/>
        <v>165</v>
      </c>
      <c r="K65" s="18">
        <f t="shared" si="19"/>
        <v>60</v>
      </c>
      <c r="L65" s="18">
        <f t="shared" si="19"/>
        <v>180</v>
      </c>
      <c r="M65" s="18">
        <f t="shared" si="19"/>
        <v>171</v>
      </c>
      <c r="N65" s="18">
        <f t="shared" si="19"/>
        <v>90</v>
      </c>
      <c r="O65" s="18">
        <f t="shared" si="19"/>
        <v>75</v>
      </c>
      <c r="P65" s="18">
        <f t="shared" si="19"/>
        <v>45</v>
      </c>
      <c r="Q65" s="18">
        <f t="shared" si="19"/>
        <v>0</v>
      </c>
      <c r="R65" s="18">
        <f t="shared" si="19"/>
        <v>30</v>
      </c>
      <c r="S65" s="18">
        <f t="shared" si="19"/>
        <v>105</v>
      </c>
      <c r="T65" s="18">
        <f t="shared" si="19"/>
        <v>120</v>
      </c>
      <c r="U65" s="18">
        <f t="shared" si="19"/>
        <v>30</v>
      </c>
      <c r="V65" s="18">
        <f t="shared" si="19"/>
        <v>45</v>
      </c>
      <c r="W65" s="18">
        <f t="shared" si="19"/>
        <v>0</v>
      </c>
      <c r="X65" s="18">
        <f t="shared" si="19"/>
        <v>30</v>
      </c>
      <c r="Y65" s="18">
        <f t="shared" si="19"/>
        <v>120</v>
      </c>
      <c r="Z65" s="18">
        <f t="shared" si="19"/>
        <v>150</v>
      </c>
      <c r="AA65" s="18">
        <f t="shared" si="19"/>
        <v>0</v>
      </c>
      <c r="AB65" s="18">
        <f t="shared" si="19"/>
        <v>45</v>
      </c>
      <c r="AC65" s="18">
        <f t="shared" si="19"/>
        <v>0</v>
      </c>
      <c r="AD65" s="18">
        <f t="shared" si="19"/>
        <v>30</v>
      </c>
      <c r="AE65" s="18">
        <f t="shared" si="19"/>
        <v>90</v>
      </c>
      <c r="AF65" s="18">
        <f t="shared" si="19"/>
        <v>90</v>
      </c>
      <c r="AG65" s="18">
        <f t="shared" si="19"/>
        <v>60</v>
      </c>
      <c r="AH65" s="18">
        <f t="shared" si="19"/>
        <v>30</v>
      </c>
      <c r="AI65" s="18">
        <f t="shared" si="19"/>
        <v>0</v>
      </c>
      <c r="AJ65" s="18">
        <f t="shared" si="19"/>
        <v>30</v>
      </c>
      <c r="AK65" s="18">
        <f t="shared" si="19"/>
        <v>77</v>
      </c>
      <c r="AL65" s="18">
        <f t="shared" si="19"/>
        <v>105</v>
      </c>
      <c r="AM65" s="18">
        <f t="shared" si="19"/>
        <v>60</v>
      </c>
      <c r="AN65" s="18">
        <f t="shared" si="19"/>
        <v>0</v>
      </c>
      <c r="AO65" s="18">
        <f t="shared" si="19"/>
        <v>30</v>
      </c>
      <c r="AP65" s="18">
        <f t="shared" si="19"/>
        <v>30</v>
      </c>
      <c r="AQ65" s="18">
        <f t="shared" si="19"/>
        <v>75</v>
      </c>
      <c r="AR65" s="18">
        <f t="shared" si="19"/>
        <v>60</v>
      </c>
      <c r="AS65" s="18">
        <f t="shared" si="19"/>
        <v>0</v>
      </c>
      <c r="AT65" s="18">
        <f t="shared" si="19"/>
        <v>0</v>
      </c>
      <c r="AU65" s="18">
        <f t="shared" si="19"/>
        <v>30</v>
      </c>
      <c r="AV65" s="18">
        <f t="shared" si="19"/>
        <v>30</v>
      </c>
    </row>
    <row r="66" spans="1:49" x14ac:dyDescent="0.25">
      <c r="B66" s="6" t="s">
        <v>5</v>
      </c>
      <c r="E66" s="67"/>
      <c r="F66" s="67"/>
      <c r="G66" s="67"/>
    </row>
    <row r="67" spans="1:49" x14ac:dyDescent="0.25">
      <c r="B67" s="6" t="s">
        <v>6</v>
      </c>
      <c r="E67" s="67"/>
      <c r="F67" s="67"/>
      <c r="G67" s="67"/>
    </row>
    <row r="68" spans="1:49" x14ac:dyDescent="0.25">
      <c r="B68" s="6" t="s">
        <v>26</v>
      </c>
    </row>
    <row r="69" spans="1:49" x14ac:dyDescent="0.25">
      <c r="B69" s="6" t="s">
        <v>7</v>
      </c>
    </row>
    <row r="70" spans="1:49" x14ac:dyDescent="0.25">
      <c r="B70" s="6" t="s">
        <v>8</v>
      </c>
    </row>
    <row r="71" spans="1:49" x14ac:dyDescent="0.25">
      <c r="B71" s="6" t="s">
        <v>9</v>
      </c>
    </row>
    <row r="73" spans="1:49" x14ac:dyDescent="0.25">
      <c r="B73" s="4"/>
      <c r="C73" s="75" t="s">
        <v>76</v>
      </c>
      <c r="D73" s="60"/>
      <c r="E73" s="61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3"/>
      <c r="S73" s="62"/>
      <c r="T73" s="62"/>
      <c r="U73" s="62"/>
      <c r="V73" s="62"/>
      <c r="W73" s="62"/>
      <c r="X73" s="63"/>
      <c r="Y73" s="64"/>
      <c r="Z73" s="64"/>
      <c r="AA73" s="65"/>
      <c r="AB73" s="65"/>
      <c r="AC73" s="65"/>
      <c r="AD73" s="65"/>
    </row>
    <row r="74" spans="1:49" x14ac:dyDescent="0.25">
      <c r="B74" s="4"/>
      <c r="C74" s="91"/>
      <c r="D74" s="91"/>
      <c r="E74" s="61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4"/>
      <c r="Z74" s="64"/>
      <c r="AA74" s="65"/>
      <c r="AB74" s="65"/>
      <c r="AC74" s="65"/>
      <c r="AD74" s="65"/>
    </row>
    <row r="75" spans="1:49" x14ac:dyDescent="0.25">
      <c r="B75" s="4"/>
      <c r="C75" s="99" t="s">
        <v>98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</row>
    <row r="76" spans="1:49" ht="15" customHeight="1" x14ac:dyDescent="0.25">
      <c r="B76" s="4"/>
      <c r="C76" s="88" t="s">
        <v>92</v>
      </c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</row>
    <row r="77" spans="1:49" x14ac:dyDescent="0.25">
      <c r="B77" s="4"/>
      <c r="C77" s="95" t="s">
        <v>77</v>
      </c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</row>
    <row r="78" spans="1:49" s="3" customFormat="1" x14ac:dyDescent="0.25">
      <c r="A78" s="4"/>
      <c r="B78" s="4"/>
      <c r="C78" s="88" t="s">
        <v>93</v>
      </c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W78" s="4"/>
    </row>
    <row r="79" spans="1:49" s="3" customFormat="1" ht="24.75" customHeight="1" x14ac:dyDescent="0.25">
      <c r="A79" s="4"/>
      <c r="B79" s="4"/>
      <c r="C79" s="90" t="s">
        <v>95</v>
      </c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W79" s="4"/>
    </row>
    <row r="80" spans="1:49" s="3" customFormat="1" ht="25.5" customHeight="1" x14ac:dyDescent="0.25">
      <c r="A80" s="4"/>
      <c r="B80" s="4"/>
      <c r="C80" s="90" t="s">
        <v>94</v>
      </c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W80" s="4"/>
    </row>
    <row r="81" spans="1:49" s="3" customFormat="1" x14ac:dyDescent="0.25">
      <c r="A81" s="4"/>
      <c r="B81" s="4"/>
      <c r="C81" s="92" t="s">
        <v>103</v>
      </c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W81" s="4"/>
    </row>
    <row r="82" spans="1:49" s="3" customFormat="1" x14ac:dyDescent="0.25">
      <c r="A82" s="4"/>
      <c r="B82" s="4"/>
      <c r="C82" s="83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W82" s="4"/>
    </row>
    <row r="83" spans="1:49" s="3" customFormat="1" x14ac:dyDescent="0.25">
      <c r="A83" s="4"/>
      <c r="B83" s="4"/>
      <c r="C83" s="94" t="s">
        <v>102</v>
      </c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W83" s="4"/>
    </row>
    <row r="84" spans="1:49" s="3" customFormat="1" x14ac:dyDescent="0.25">
      <c r="A84" s="4"/>
      <c r="B84" s="4"/>
      <c r="C84" s="85" t="s">
        <v>88</v>
      </c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W84" s="4"/>
    </row>
    <row r="85" spans="1:49" s="3" customFormat="1" x14ac:dyDescent="0.25">
      <c r="A85" s="4"/>
      <c r="B85" s="4"/>
      <c r="C85" s="85" t="s">
        <v>89</v>
      </c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W85" s="4"/>
    </row>
    <row r="86" spans="1:49" s="3" customFormat="1" x14ac:dyDescent="0.25">
      <c r="A86" s="4"/>
      <c r="B86" s="4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W86" s="4"/>
    </row>
    <row r="87" spans="1:49" s="3" customFormat="1" x14ac:dyDescent="0.25">
      <c r="A87" s="4"/>
      <c r="B87" s="4"/>
      <c r="C87" s="66"/>
      <c r="D87" s="66"/>
      <c r="E87" s="66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W87" s="4"/>
    </row>
    <row r="88" spans="1:49" s="3" customFormat="1" x14ac:dyDescent="0.25">
      <c r="A88" s="4"/>
      <c r="B88" s="4"/>
      <c r="C88" s="66"/>
      <c r="D88" s="66"/>
      <c r="E88" s="66"/>
      <c r="F88" s="67"/>
      <c r="G88" s="67"/>
      <c r="H88" s="67"/>
      <c r="I88" s="67"/>
      <c r="J88" s="67"/>
      <c r="K88" s="86" t="s">
        <v>78</v>
      </c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67"/>
      <c r="AD88" s="67"/>
      <c r="AW88" s="4"/>
    </row>
    <row r="89" spans="1:49" s="3" customFormat="1" x14ac:dyDescent="0.25">
      <c r="A89" s="4"/>
      <c r="B89" s="4"/>
      <c r="C89" s="66"/>
      <c r="D89" s="66"/>
      <c r="E89" s="66"/>
      <c r="F89" s="67"/>
      <c r="G89" s="67"/>
      <c r="H89" s="67"/>
      <c r="I89" s="67"/>
      <c r="J89" s="67"/>
      <c r="K89" s="87" t="s">
        <v>101</v>
      </c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67"/>
      <c r="AD89" s="67"/>
      <c r="AW89" s="4"/>
    </row>
    <row r="90" spans="1:49" x14ac:dyDescent="0.25">
      <c r="C90" s="66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</row>
  </sheetData>
  <mergeCells count="79">
    <mergeCell ref="B18:C18"/>
    <mergeCell ref="AK7:AP7"/>
    <mergeCell ref="AQ7:AV7"/>
    <mergeCell ref="B28:C28"/>
    <mergeCell ref="B29:C29"/>
    <mergeCell ref="B9:D9"/>
    <mergeCell ref="B10:C10"/>
    <mergeCell ref="B11:C11"/>
    <mergeCell ref="B12:C12"/>
    <mergeCell ref="B13:C13"/>
    <mergeCell ref="E1:AV5"/>
    <mergeCell ref="B6:C8"/>
    <mergeCell ref="D6:D8"/>
    <mergeCell ref="E6:E8"/>
    <mergeCell ref="F6:L7"/>
    <mergeCell ref="M6:AV6"/>
    <mergeCell ref="M7:R7"/>
    <mergeCell ref="S7:X7"/>
    <mergeCell ref="Y7:AD7"/>
    <mergeCell ref="AE7:AJ7"/>
    <mergeCell ref="B40:C40"/>
    <mergeCell ref="B42:D42"/>
    <mergeCell ref="B14:C14"/>
    <mergeCell ref="B15:C15"/>
    <mergeCell ref="B16:C16"/>
    <mergeCell ref="B17:C17"/>
    <mergeCell ref="B30:C30"/>
    <mergeCell ref="B19:C19"/>
    <mergeCell ref="B20:D20"/>
    <mergeCell ref="B21:C21"/>
    <mergeCell ref="B22:C22"/>
    <mergeCell ref="B23:C23"/>
    <mergeCell ref="B24:C24"/>
    <mergeCell ref="B25:C25"/>
    <mergeCell ref="B26:C26"/>
    <mergeCell ref="B27:C27"/>
    <mergeCell ref="B32:C32"/>
    <mergeCell ref="B34:C34"/>
    <mergeCell ref="B35:C35"/>
    <mergeCell ref="B36:C36"/>
    <mergeCell ref="B37:C37"/>
    <mergeCell ref="B46:C46"/>
    <mergeCell ref="B55:D55"/>
    <mergeCell ref="B45:C45"/>
    <mergeCell ref="B33:C33"/>
    <mergeCell ref="B47:C47"/>
    <mergeCell ref="B48:C48"/>
    <mergeCell ref="B49:C49"/>
    <mergeCell ref="B50:C50"/>
    <mergeCell ref="B43:C43"/>
    <mergeCell ref="B51:C51"/>
    <mergeCell ref="B52:C52"/>
    <mergeCell ref="B53:C53"/>
    <mergeCell ref="B54:C54"/>
    <mergeCell ref="B44:C44"/>
    <mergeCell ref="B38:C38"/>
    <mergeCell ref="B39:C39"/>
    <mergeCell ref="C77:AD77"/>
    <mergeCell ref="B56:C56"/>
    <mergeCell ref="B57:C57"/>
    <mergeCell ref="B58:C58"/>
    <mergeCell ref="B59:C59"/>
    <mergeCell ref="B60:C60"/>
    <mergeCell ref="B61:C61"/>
    <mergeCell ref="B63:C63"/>
    <mergeCell ref="B65:D65"/>
    <mergeCell ref="C74:D74"/>
    <mergeCell ref="C75:AD75"/>
    <mergeCell ref="C76:AD76"/>
    <mergeCell ref="C85:AD85"/>
    <mergeCell ref="C86:AD86"/>
    <mergeCell ref="K88:AB88"/>
    <mergeCell ref="K89:AB89"/>
    <mergeCell ref="C78:AD78"/>
    <mergeCell ref="C79:AD79"/>
    <mergeCell ref="C80:AD80"/>
    <mergeCell ref="C81:AD81"/>
    <mergeCell ref="C83:AD83"/>
    <mergeCell ref="C84:AD84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4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Zarządzanie I stopnia-2022- (2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 4</dc:creator>
  <cp:lastModifiedBy>Patrycja Krzeszowiec</cp:lastModifiedBy>
  <cp:lastPrinted>2022-06-07T08:21:43Z</cp:lastPrinted>
  <dcterms:created xsi:type="dcterms:W3CDTF">2017-02-07T16:30:44Z</dcterms:created>
  <dcterms:modified xsi:type="dcterms:W3CDTF">2023-04-13T12:20:37Z</dcterms:modified>
</cp:coreProperties>
</file>