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rds-broker02\Users\gdudka\Desktop\WYDZIAŁ EKONOMICZNY\DYDAKTYKA\PROGRAMY STUDIÓW\PROGRAMY STUDIÓW 2025-2026\EKONOMIA\"/>
    </mc:Choice>
  </mc:AlternateContent>
  <xr:revisionPtr revIDLastSave="0" documentId="8_{60ABD643-AE85-4630-9D65-C77C9406179F}" xr6:coauthVersionLast="47" xr6:coauthVersionMax="47" xr10:uidLastSave="{00000000-0000-0000-0000-000000000000}"/>
  <bookViews>
    <workbookView xWindow="-120" yWindow="-120" windowWidth="29040" windowHeight="15720" xr2:uid="{03098ACA-9151-9D4E-A1D1-1094EEBE52CA}"/>
  </bookViews>
  <sheets>
    <sheet name="Arkusz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M66" i="1"/>
  <c r="L66" i="1"/>
  <c r="K66" i="1"/>
  <c r="J66" i="1"/>
  <c r="I66" i="1"/>
  <c r="H66" i="1"/>
  <c r="G66" i="1"/>
  <c r="F66" i="1"/>
  <c r="M65" i="1"/>
  <c r="L65" i="1"/>
  <c r="K65" i="1"/>
  <c r="J65" i="1"/>
  <c r="I65" i="1"/>
  <c r="H65" i="1"/>
  <c r="G65" i="1"/>
  <c r="F65" i="1"/>
  <c r="M40" i="1"/>
  <c r="L40" i="1"/>
  <c r="K40" i="1"/>
  <c r="J40" i="1"/>
  <c r="I40" i="1"/>
  <c r="H40" i="1"/>
  <c r="G40" i="1"/>
  <c r="F40" i="1"/>
  <c r="K61" i="1"/>
  <c r="K62" i="1"/>
  <c r="K63" i="1"/>
  <c r="K64" i="1"/>
  <c r="K67" i="1"/>
  <c r="K60" i="1"/>
  <c r="BA59" i="1"/>
  <c r="AT59" i="1"/>
  <c r="AU59" i="1"/>
  <c r="AM59" i="1"/>
  <c r="AF59" i="1"/>
  <c r="Y59" i="1"/>
  <c r="R59" i="1"/>
  <c r="K56" i="1"/>
  <c r="K57" i="1"/>
  <c r="K58" i="1"/>
  <c r="K51" i="1"/>
  <c r="K52" i="1"/>
  <c r="K53" i="1"/>
  <c r="K50" i="1"/>
  <c r="K54" i="1"/>
  <c r="K55" i="1"/>
  <c r="K49" i="1"/>
  <c r="BA48" i="1"/>
  <c r="AT48" i="1"/>
  <c r="AM48" i="1"/>
  <c r="AF48" i="1"/>
  <c r="Y48" i="1"/>
  <c r="R48" i="1"/>
  <c r="K47" i="1"/>
  <c r="K46" i="1"/>
  <c r="BA45" i="1"/>
  <c r="AT45" i="1"/>
  <c r="AM45" i="1"/>
  <c r="AF45" i="1"/>
  <c r="Y45" i="1"/>
  <c r="R4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1" i="1"/>
  <c r="K42" i="1"/>
  <c r="K43" i="1"/>
  <c r="K44" i="1"/>
  <c r="K25" i="1"/>
  <c r="BA24" i="1"/>
  <c r="AT24" i="1"/>
  <c r="AM24" i="1"/>
  <c r="AF24" i="1"/>
  <c r="Y24" i="1"/>
  <c r="R24" i="1"/>
  <c r="BA9" i="1"/>
  <c r="AT9" i="1"/>
  <c r="AM9" i="1"/>
  <c r="AF9" i="1"/>
  <c r="Y9" i="1"/>
  <c r="R9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10" i="1"/>
  <c r="G34" i="1"/>
  <c r="H34" i="1"/>
  <c r="I34" i="1"/>
  <c r="J34" i="1"/>
  <c r="L34" i="1"/>
  <c r="M34" i="1"/>
  <c r="G33" i="1"/>
  <c r="H33" i="1"/>
  <c r="I33" i="1"/>
  <c r="J33" i="1"/>
  <c r="L33" i="1"/>
  <c r="M33" i="1"/>
  <c r="O24" i="1"/>
  <c r="P24" i="1"/>
  <c r="Q24" i="1"/>
  <c r="S24" i="1"/>
  <c r="T24" i="1"/>
  <c r="U24" i="1"/>
  <c r="V24" i="1"/>
  <c r="W24" i="1"/>
  <c r="X24" i="1"/>
  <c r="Z24" i="1"/>
  <c r="AA24" i="1"/>
  <c r="AB24" i="1"/>
  <c r="AC24" i="1"/>
  <c r="AD24" i="1"/>
  <c r="AE24" i="1"/>
  <c r="AG24" i="1"/>
  <c r="AH24" i="1"/>
  <c r="AI24" i="1"/>
  <c r="AJ24" i="1"/>
  <c r="AK24" i="1"/>
  <c r="AL24" i="1"/>
  <c r="AN24" i="1"/>
  <c r="AO24" i="1"/>
  <c r="AP24" i="1"/>
  <c r="AQ24" i="1"/>
  <c r="AR24" i="1"/>
  <c r="AS24" i="1"/>
  <c r="AU24" i="1"/>
  <c r="AV24" i="1"/>
  <c r="AW24" i="1"/>
  <c r="AX24" i="1"/>
  <c r="AY24" i="1"/>
  <c r="AZ24" i="1"/>
  <c r="BB24" i="1"/>
  <c r="BC24" i="1"/>
  <c r="N24" i="1"/>
  <c r="G29" i="1"/>
  <c r="H29" i="1"/>
  <c r="I29" i="1"/>
  <c r="J29" i="1"/>
  <c r="L29" i="1"/>
  <c r="M29" i="1"/>
  <c r="M27" i="1"/>
  <c r="L27" i="1"/>
  <c r="J27" i="1"/>
  <c r="I27" i="1"/>
  <c r="H27" i="1"/>
  <c r="G27" i="1"/>
  <c r="M26" i="1"/>
  <c r="L26" i="1"/>
  <c r="J26" i="1"/>
  <c r="I26" i="1"/>
  <c r="H26" i="1"/>
  <c r="G26" i="1"/>
  <c r="M25" i="1"/>
  <c r="L25" i="1"/>
  <c r="J25" i="1"/>
  <c r="I25" i="1"/>
  <c r="H25" i="1"/>
  <c r="G25" i="1"/>
  <c r="O9" i="1"/>
  <c r="P9" i="1"/>
  <c r="Q9" i="1"/>
  <c r="S9" i="1"/>
  <c r="T9" i="1"/>
  <c r="U9" i="1"/>
  <c r="V9" i="1"/>
  <c r="W9" i="1"/>
  <c r="X9" i="1"/>
  <c r="Z9" i="1"/>
  <c r="AA9" i="1"/>
  <c r="AB9" i="1"/>
  <c r="AC9" i="1"/>
  <c r="AD9" i="1"/>
  <c r="AE9" i="1"/>
  <c r="AG9" i="1"/>
  <c r="AH9" i="1"/>
  <c r="AI9" i="1"/>
  <c r="AJ9" i="1"/>
  <c r="AK9" i="1"/>
  <c r="AL9" i="1"/>
  <c r="AN9" i="1"/>
  <c r="AO9" i="1"/>
  <c r="AP9" i="1"/>
  <c r="AQ9" i="1"/>
  <c r="AR9" i="1"/>
  <c r="AS9" i="1"/>
  <c r="AU9" i="1"/>
  <c r="AV9" i="1"/>
  <c r="AW9" i="1"/>
  <c r="AX9" i="1"/>
  <c r="AY9" i="1"/>
  <c r="AZ9" i="1"/>
  <c r="BB9" i="1"/>
  <c r="BC9" i="1"/>
  <c r="N9" i="1"/>
  <c r="M44" i="1"/>
  <c r="L44" i="1"/>
  <c r="J44" i="1"/>
  <c r="I44" i="1"/>
  <c r="H44" i="1"/>
  <c r="G44" i="1"/>
  <c r="M42" i="1"/>
  <c r="L42" i="1"/>
  <c r="J42" i="1"/>
  <c r="I42" i="1"/>
  <c r="H42" i="1"/>
  <c r="G42" i="1"/>
  <c r="BC48" i="1"/>
  <c r="AX48" i="1"/>
  <c r="AV48" i="1"/>
  <c r="AQ48" i="1"/>
  <c r="AO48" i="1"/>
  <c r="AI48" i="1"/>
  <c r="AH48" i="1"/>
  <c r="AB48" i="1"/>
  <c r="M43" i="1"/>
  <c r="L43" i="1"/>
  <c r="J43" i="1"/>
  <c r="I43" i="1"/>
  <c r="H43" i="1"/>
  <c r="G43" i="1"/>
  <c r="G39" i="1"/>
  <c r="H39" i="1"/>
  <c r="I39" i="1"/>
  <c r="J39" i="1"/>
  <c r="L39" i="1"/>
  <c r="M39" i="1"/>
  <c r="M38" i="1"/>
  <c r="L38" i="1"/>
  <c r="J38" i="1"/>
  <c r="I38" i="1"/>
  <c r="H38" i="1"/>
  <c r="G38" i="1"/>
  <c r="G32" i="1"/>
  <c r="H32" i="1"/>
  <c r="I32" i="1"/>
  <c r="J32" i="1"/>
  <c r="L32" i="1"/>
  <c r="M32" i="1"/>
  <c r="G35" i="1"/>
  <c r="H35" i="1"/>
  <c r="I35" i="1"/>
  <c r="J35" i="1"/>
  <c r="L35" i="1"/>
  <c r="M35" i="1"/>
  <c r="G23" i="1"/>
  <c r="H23" i="1"/>
  <c r="I23" i="1"/>
  <c r="J23" i="1"/>
  <c r="L23" i="1"/>
  <c r="M23" i="1"/>
  <c r="G19" i="1"/>
  <c r="H19" i="1"/>
  <c r="I19" i="1"/>
  <c r="J19" i="1"/>
  <c r="L19" i="1"/>
  <c r="M19" i="1"/>
  <c r="G20" i="1"/>
  <c r="H20" i="1"/>
  <c r="I20" i="1"/>
  <c r="J20" i="1"/>
  <c r="L20" i="1"/>
  <c r="M20" i="1"/>
  <c r="G11" i="1"/>
  <c r="H11" i="1"/>
  <c r="I11" i="1"/>
  <c r="J11" i="1"/>
  <c r="L11" i="1"/>
  <c r="M11" i="1"/>
  <c r="M54" i="1"/>
  <c r="L54" i="1"/>
  <c r="J54" i="1"/>
  <c r="I54" i="1"/>
  <c r="H54" i="1"/>
  <c r="G54" i="1"/>
  <c r="M53" i="1"/>
  <c r="L53" i="1"/>
  <c r="J53" i="1"/>
  <c r="I53" i="1"/>
  <c r="H53" i="1"/>
  <c r="G53" i="1"/>
  <c r="M52" i="1"/>
  <c r="L52" i="1"/>
  <c r="J52" i="1"/>
  <c r="I52" i="1"/>
  <c r="H52" i="1"/>
  <c r="G52" i="1"/>
  <c r="M51" i="1"/>
  <c r="L51" i="1"/>
  <c r="J51" i="1"/>
  <c r="I51" i="1"/>
  <c r="H51" i="1"/>
  <c r="G51" i="1"/>
  <c r="M50" i="1"/>
  <c r="L50" i="1"/>
  <c r="J50" i="1"/>
  <c r="I50" i="1"/>
  <c r="H50" i="1"/>
  <c r="G50" i="1"/>
  <c r="M49" i="1"/>
  <c r="L49" i="1"/>
  <c r="J49" i="1"/>
  <c r="I49" i="1"/>
  <c r="H49" i="1"/>
  <c r="G49" i="1"/>
  <c r="F49" i="1"/>
  <c r="M30" i="1"/>
  <c r="L30" i="1"/>
  <c r="J30" i="1"/>
  <c r="I30" i="1"/>
  <c r="H30" i="1"/>
  <c r="G30" i="1"/>
  <c r="M36" i="1"/>
  <c r="L36" i="1"/>
  <c r="J36" i="1"/>
  <c r="I36" i="1"/>
  <c r="H36" i="1"/>
  <c r="G36" i="1"/>
  <c r="M21" i="1"/>
  <c r="M14" i="1"/>
  <c r="AV45" i="1"/>
  <c r="AK48" i="1"/>
  <c r="AL48" i="1"/>
  <c r="AN48" i="1"/>
  <c r="AJ48" i="1"/>
  <c r="AR48" i="1"/>
  <c r="AS48" i="1"/>
  <c r="AU48" i="1"/>
  <c r="AP48" i="1"/>
  <c r="N48" i="1"/>
  <c r="O48" i="1"/>
  <c r="P48" i="1"/>
  <c r="Q48" i="1"/>
  <c r="S48" i="1"/>
  <c r="T48" i="1"/>
  <c r="U48" i="1"/>
  <c r="V48" i="1"/>
  <c r="W48" i="1"/>
  <c r="X48" i="1"/>
  <c r="Z48" i="1"/>
  <c r="AA48" i="1"/>
  <c r="AC48" i="1"/>
  <c r="AD48" i="1"/>
  <c r="AE48" i="1"/>
  <c r="AG48" i="1"/>
  <c r="BB48" i="1"/>
  <c r="AZ48" i="1"/>
  <c r="AY48" i="1"/>
  <c r="AW48" i="1"/>
  <c r="AH45" i="1"/>
  <c r="AG45" i="1"/>
  <c r="AE45" i="1"/>
  <c r="AD45" i="1"/>
  <c r="AC45" i="1"/>
  <c r="AB45" i="1"/>
  <c r="AA45" i="1"/>
  <c r="Z45" i="1"/>
  <c r="X45" i="1"/>
  <c r="W45" i="1"/>
  <c r="V45" i="1"/>
  <c r="U45" i="1"/>
  <c r="T45" i="1"/>
  <c r="S45" i="1"/>
  <c r="Q45" i="1"/>
  <c r="P45" i="1"/>
  <c r="O45" i="1"/>
  <c r="N45" i="1"/>
  <c r="BC45" i="1"/>
  <c r="BB45" i="1"/>
  <c r="AZ45" i="1"/>
  <c r="AY45" i="1"/>
  <c r="AX45" i="1"/>
  <c r="AW45" i="1"/>
  <c r="AU45" i="1"/>
  <c r="AS45" i="1"/>
  <c r="AR45" i="1"/>
  <c r="AQ45" i="1"/>
  <c r="AP45" i="1"/>
  <c r="AP59" i="1"/>
  <c r="AP68" i="1"/>
  <c r="AO45" i="1"/>
  <c r="AN45" i="1"/>
  <c r="AL45" i="1"/>
  <c r="AK45" i="1"/>
  <c r="AJ45" i="1"/>
  <c r="AI45" i="1"/>
  <c r="G55" i="1"/>
  <c r="H55" i="1"/>
  <c r="I55" i="1"/>
  <c r="J55" i="1"/>
  <c r="L55" i="1"/>
  <c r="M55" i="1"/>
  <c r="G56" i="1"/>
  <c r="H56" i="1"/>
  <c r="I56" i="1"/>
  <c r="J56" i="1"/>
  <c r="L56" i="1"/>
  <c r="M56" i="1"/>
  <c r="G57" i="1"/>
  <c r="H57" i="1"/>
  <c r="I57" i="1"/>
  <c r="J57" i="1"/>
  <c r="L57" i="1"/>
  <c r="M57" i="1"/>
  <c r="G58" i="1"/>
  <c r="H58" i="1"/>
  <c r="I58" i="1"/>
  <c r="J58" i="1"/>
  <c r="L58" i="1"/>
  <c r="M58" i="1"/>
  <c r="G12" i="1"/>
  <c r="H12" i="1"/>
  <c r="I12" i="1"/>
  <c r="J12" i="1"/>
  <c r="L12" i="1"/>
  <c r="M12" i="1"/>
  <c r="G13" i="1"/>
  <c r="H13" i="1"/>
  <c r="I13" i="1"/>
  <c r="J13" i="1"/>
  <c r="L13" i="1"/>
  <c r="M13" i="1"/>
  <c r="G16" i="1"/>
  <c r="H16" i="1"/>
  <c r="I16" i="1"/>
  <c r="J16" i="1"/>
  <c r="L16" i="1"/>
  <c r="M16" i="1"/>
  <c r="AX59" i="1"/>
  <c r="AQ59" i="1"/>
  <c r="AJ59" i="1"/>
  <c r="AC59" i="1"/>
  <c r="V59" i="1"/>
  <c r="O59" i="1"/>
  <c r="H67" i="1"/>
  <c r="I67" i="1"/>
  <c r="J67" i="1"/>
  <c r="L67" i="1"/>
  <c r="J64" i="1"/>
  <c r="L64" i="1"/>
  <c r="H63" i="1"/>
  <c r="I63" i="1"/>
  <c r="J63" i="1"/>
  <c r="L63" i="1"/>
  <c r="H62" i="1"/>
  <c r="I62" i="1"/>
  <c r="J62" i="1"/>
  <c r="L62" i="1"/>
  <c r="H61" i="1"/>
  <c r="I61" i="1"/>
  <c r="J61" i="1"/>
  <c r="L61" i="1"/>
  <c r="H60" i="1"/>
  <c r="I60" i="1"/>
  <c r="J60" i="1"/>
  <c r="L60" i="1"/>
  <c r="H47" i="1"/>
  <c r="I47" i="1"/>
  <c r="J47" i="1"/>
  <c r="L47" i="1"/>
  <c r="H46" i="1"/>
  <c r="I46" i="1"/>
  <c r="J46" i="1"/>
  <c r="L46" i="1"/>
  <c r="H28" i="1"/>
  <c r="I28" i="1"/>
  <c r="J28" i="1"/>
  <c r="L28" i="1"/>
  <c r="H37" i="1"/>
  <c r="I37" i="1"/>
  <c r="J37" i="1"/>
  <c r="L37" i="1"/>
  <c r="H41" i="1"/>
  <c r="I41" i="1"/>
  <c r="J41" i="1"/>
  <c r="L41" i="1"/>
  <c r="H31" i="1"/>
  <c r="I31" i="1"/>
  <c r="J31" i="1"/>
  <c r="L31" i="1"/>
  <c r="H22" i="1"/>
  <c r="I22" i="1"/>
  <c r="J22" i="1"/>
  <c r="L22" i="1"/>
  <c r="H18" i="1"/>
  <c r="I18" i="1"/>
  <c r="J18" i="1"/>
  <c r="L18" i="1"/>
  <c r="H17" i="1"/>
  <c r="I17" i="1"/>
  <c r="J17" i="1"/>
  <c r="L17" i="1"/>
  <c r="H21" i="1"/>
  <c r="I21" i="1"/>
  <c r="J21" i="1"/>
  <c r="L21" i="1"/>
  <c r="H15" i="1"/>
  <c r="I15" i="1"/>
  <c r="J15" i="1"/>
  <c r="L15" i="1"/>
  <c r="H14" i="1"/>
  <c r="I14" i="1"/>
  <c r="J14" i="1"/>
  <c r="L14" i="1"/>
  <c r="H10" i="1"/>
  <c r="I10" i="1"/>
  <c r="J10" i="1"/>
  <c r="L10" i="1"/>
  <c r="G21" i="1"/>
  <c r="G17" i="1"/>
  <c r="M17" i="1"/>
  <c r="M28" i="1"/>
  <c r="G28" i="1"/>
  <c r="G46" i="1"/>
  <c r="M10" i="1"/>
  <c r="M15" i="1"/>
  <c r="M18" i="1"/>
  <c r="M22" i="1"/>
  <c r="M31" i="1"/>
  <c r="M41" i="1"/>
  <c r="M37" i="1"/>
  <c r="M46" i="1"/>
  <c r="M47" i="1"/>
  <c r="M61" i="1"/>
  <c r="M62" i="1"/>
  <c r="M63" i="1"/>
  <c r="M64" i="1"/>
  <c r="M67" i="1"/>
  <c r="G10" i="1"/>
  <c r="G14" i="1"/>
  <c r="G15" i="1"/>
  <c r="G18" i="1"/>
  <c r="G22" i="1"/>
  <c r="G31" i="1"/>
  <c r="G41" i="1"/>
  <c r="G37" i="1"/>
  <c r="G47" i="1"/>
  <c r="G60" i="1"/>
  <c r="G61" i="1"/>
  <c r="G62" i="1"/>
  <c r="G63" i="1"/>
  <c r="G64" i="1"/>
  <c r="G67" i="1"/>
  <c r="N59" i="1"/>
  <c r="P59" i="1"/>
  <c r="Q59" i="1"/>
  <c r="S59" i="1"/>
  <c r="T59" i="1"/>
  <c r="U59" i="1"/>
  <c r="W59" i="1"/>
  <c r="X59" i="1"/>
  <c r="Z59" i="1"/>
  <c r="AA59" i="1"/>
  <c r="AB59" i="1"/>
  <c r="AD59" i="1"/>
  <c r="AE59" i="1"/>
  <c r="AG59" i="1"/>
  <c r="AH59" i="1"/>
  <c r="AI59" i="1"/>
  <c r="AK59" i="1"/>
  <c r="AL59" i="1"/>
  <c r="AN59" i="1"/>
  <c r="AO59" i="1"/>
  <c r="AR59" i="1"/>
  <c r="AS59" i="1"/>
  <c r="AV59" i="1"/>
  <c r="AW59" i="1"/>
  <c r="AY59" i="1"/>
  <c r="AZ59" i="1"/>
  <c r="BB59" i="1"/>
  <c r="BC59" i="1"/>
  <c r="L9" i="1"/>
  <c r="F38" i="1"/>
  <c r="AK68" i="1"/>
  <c r="F51" i="1"/>
  <c r="J45" i="1"/>
  <c r="F39" i="1"/>
  <c r="L45" i="1"/>
  <c r="AN68" i="1"/>
  <c r="F15" i="1"/>
  <c r="F64" i="1"/>
  <c r="K9" i="1"/>
  <c r="AE68" i="1"/>
  <c r="O68" i="1"/>
  <c r="F23" i="1"/>
  <c r="F36" i="1"/>
  <c r="AD68" i="1"/>
  <c r="F34" i="1"/>
  <c r="G59" i="1"/>
  <c r="F12" i="1"/>
  <c r="F67" i="1"/>
  <c r="F18" i="1"/>
  <c r="F28" i="1"/>
  <c r="AW68" i="1"/>
  <c r="AO68" i="1"/>
  <c r="F25" i="1"/>
  <c r="F27" i="1"/>
  <c r="K59" i="1"/>
  <c r="J24" i="1"/>
  <c r="F21" i="1"/>
  <c r="J48" i="1"/>
  <c r="F16" i="1"/>
  <c r="F30" i="1"/>
  <c r="AA68" i="1"/>
  <c r="M24" i="1"/>
  <c r="AZ68" i="1"/>
  <c r="AY68" i="1"/>
  <c r="F44" i="1"/>
  <c r="F13" i="1"/>
  <c r="AL68" i="1"/>
  <c r="BA68" i="1"/>
  <c r="F56" i="1"/>
  <c r="F54" i="1"/>
  <c r="AF68" i="1"/>
  <c r="F43" i="1"/>
  <c r="I48" i="1"/>
  <c r="AJ68" i="1"/>
  <c r="F19" i="1"/>
  <c r="AM68" i="1"/>
  <c r="K48" i="1"/>
  <c r="R68" i="1"/>
  <c r="AB68" i="1"/>
  <c r="F22" i="1"/>
  <c r="F10" i="1"/>
  <c r="F47" i="1"/>
  <c r="H48" i="1"/>
  <c r="AS68" i="1"/>
  <c r="Q68" i="1"/>
  <c r="G48" i="1"/>
  <c r="AC68" i="1"/>
  <c r="AG68" i="1"/>
  <c r="AB69" i="1"/>
  <c r="F29" i="1"/>
  <c r="P68" i="1"/>
  <c r="K45" i="1"/>
  <c r="F17" i="1"/>
  <c r="F57" i="1"/>
  <c r="G24" i="1"/>
  <c r="F31" i="1"/>
  <c r="F63" i="1"/>
  <c r="F55" i="1"/>
  <c r="BB68" i="1"/>
  <c r="I45" i="1"/>
  <c r="F35" i="1"/>
  <c r="AV68" i="1"/>
  <c r="F14" i="1"/>
  <c r="M45" i="1"/>
  <c r="F32" i="1"/>
  <c r="F42" i="1"/>
  <c r="H59" i="1"/>
  <c r="M48" i="1"/>
  <c r="U68" i="1"/>
  <c r="F60" i="1"/>
  <c r="F53" i="1"/>
  <c r="V68" i="1"/>
  <c r="W68" i="1"/>
  <c r="K24" i="1"/>
  <c r="M59" i="1"/>
  <c r="F11" i="1"/>
  <c r="F33" i="1"/>
  <c r="F26" i="1"/>
  <c r="I9" i="1"/>
  <c r="AX68" i="1"/>
  <c r="I59" i="1"/>
  <c r="F46" i="1"/>
  <c r="F58" i="1"/>
  <c r="L48" i="1"/>
  <c r="L24" i="1"/>
  <c r="L59" i="1"/>
  <c r="L68" i="1"/>
  <c r="F50" i="1"/>
  <c r="F52" i="1"/>
  <c r="AR68" i="1"/>
  <c r="M9" i="1"/>
  <c r="Z68" i="1"/>
  <c r="J59" i="1"/>
  <c r="G45" i="1"/>
  <c r="J9" i="1"/>
  <c r="H45" i="1"/>
  <c r="F20" i="1"/>
  <c r="G9" i="1"/>
  <c r="S68" i="1"/>
  <c r="AU68" i="1"/>
  <c r="T68" i="1"/>
  <c r="AQ68" i="1"/>
  <c r="I24" i="1"/>
  <c r="F41" i="1"/>
  <c r="N68" i="1"/>
  <c r="AH68" i="1"/>
  <c r="H9" i="1"/>
  <c r="F37" i="1"/>
  <c r="H24" i="1"/>
  <c r="BC68" i="1"/>
  <c r="AI68" i="1"/>
  <c r="X68" i="1"/>
  <c r="Y68" i="1"/>
  <c r="AT68" i="1"/>
  <c r="F9" i="1"/>
  <c r="K68" i="1"/>
  <c r="F48" i="1"/>
  <c r="AI69" i="1"/>
  <c r="J68" i="1"/>
  <c r="M68" i="1"/>
  <c r="I68" i="1"/>
  <c r="F59" i="1"/>
  <c r="AW69" i="1"/>
  <c r="AP69" i="1"/>
  <c r="U69" i="1"/>
  <c r="G68" i="1"/>
  <c r="H68" i="1"/>
  <c r="N69" i="1"/>
  <c r="F24" i="1"/>
  <c r="F68" i="1"/>
</calcChain>
</file>

<file path=xl/sharedStrings.xml><?xml version="1.0" encoding="utf-8"?>
<sst xmlns="http://schemas.openxmlformats.org/spreadsheetml/2006/main" count="197" uniqueCount="109">
  <si>
    <t>L</t>
  </si>
  <si>
    <t>S</t>
  </si>
  <si>
    <t>semestr I</t>
  </si>
  <si>
    <t>semestr II</t>
  </si>
  <si>
    <t>semestr III</t>
  </si>
  <si>
    <t>semestr IV</t>
  </si>
  <si>
    <t>semestr V</t>
  </si>
  <si>
    <t>semestr VI</t>
  </si>
  <si>
    <t>zo</t>
  </si>
  <si>
    <t>E</t>
  </si>
  <si>
    <t>zal</t>
  </si>
  <si>
    <t xml:space="preserve">Information Technologies </t>
  </si>
  <si>
    <t xml:space="preserve">Economic Sociology </t>
  </si>
  <si>
    <t>Economics - International Business</t>
  </si>
  <si>
    <t xml:space="preserve">Maths in Economics </t>
  </si>
  <si>
    <t xml:space="preserve">Microeconomics </t>
  </si>
  <si>
    <t>Law</t>
  </si>
  <si>
    <t>Management</t>
  </si>
  <si>
    <t>Accounting</t>
  </si>
  <si>
    <t xml:space="preserve">International Economic Relations </t>
  </si>
  <si>
    <t xml:space="preserve">Econometrics </t>
  </si>
  <si>
    <t>Economic Analysis</t>
  </si>
  <si>
    <t>Social Policy</t>
  </si>
  <si>
    <t xml:space="preserve">Economic Policies </t>
  </si>
  <si>
    <t>Regional Economics</t>
  </si>
  <si>
    <t>Operational Research</t>
  </si>
  <si>
    <t xml:space="preserve">Introduction to Enterpreneurship </t>
  </si>
  <si>
    <t>Economic Demography</t>
  </si>
  <si>
    <t>Introduction to Scientific Research</t>
  </si>
  <si>
    <t xml:space="preserve">BA Thesis - Seminar </t>
  </si>
  <si>
    <t>Multilateral Institutions and Policies</t>
  </si>
  <si>
    <t>Strategy and Management in Multinational Enterprises</t>
  </si>
  <si>
    <t xml:space="preserve">Business Communication </t>
  </si>
  <si>
    <t>A. GENERAL SUBJECTS</t>
  </si>
  <si>
    <t>B. MAJOR SUBJECTS</t>
  </si>
  <si>
    <t>E. OTHER OBLIGATORY SUBJECTS</t>
  </si>
  <si>
    <t>TOTAL</t>
  </si>
  <si>
    <t>Labour Market</t>
  </si>
  <si>
    <t>Wealth Management</t>
  </si>
  <si>
    <t>Health &amp; Safety at Work Training</t>
  </si>
  <si>
    <t>Library Training</t>
  </si>
  <si>
    <t>Protection of Intellectual and Industrial Property</t>
  </si>
  <si>
    <t>General Academic</t>
  </si>
  <si>
    <t>Subjects</t>
  </si>
  <si>
    <t>USOS Code</t>
  </si>
  <si>
    <t>Assessment methods</t>
  </si>
  <si>
    <t>Total:</t>
  </si>
  <si>
    <t>Lecture (L)</t>
  </si>
  <si>
    <t>Exercise (E)</t>
  </si>
  <si>
    <t>Number of hours</t>
  </si>
  <si>
    <t>Schedule of hours</t>
  </si>
  <si>
    <t>T</t>
  </si>
  <si>
    <t>Tutorial (T)</t>
  </si>
  <si>
    <t>Seminar (S)</t>
  </si>
  <si>
    <t>Laboratory (Lab)</t>
  </si>
  <si>
    <t>Lab</t>
  </si>
  <si>
    <t>ECTS Credits</t>
  </si>
  <si>
    <t>Comments:</t>
  </si>
  <si>
    <t>Field of study:</t>
  </si>
  <si>
    <t>Level of study:</t>
  </si>
  <si>
    <t>Academic Year</t>
  </si>
  <si>
    <t>Profil of study:</t>
  </si>
  <si>
    <t>Mode of study:</t>
  </si>
  <si>
    <t>E/ZO</t>
  </si>
  <si>
    <t xml:space="preserve">Macroeconomics </t>
  </si>
  <si>
    <r>
      <t>Economics</t>
    </r>
    <r>
      <rPr>
        <sz val="10"/>
        <rFont val="Arial"/>
        <family val="2"/>
      </rPr>
      <t xml:space="preserve"> of European Integration </t>
    </r>
  </si>
  <si>
    <t>Financial Market</t>
  </si>
  <si>
    <t>Finance and Banking</t>
  </si>
  <si>
    <t>Taxes, Transfer Pricing in Multinational Enterprises</t>
  </si>
  <si>
    <t>Sustainable development in international business</t>
  </si>
  <si>
    <t>Economic History</t>
  </si>
  <si>
    <t xml:space="preserve">Statistics </t>
  </si>
  <si>
    <t>Introduction to Spatial Management</t>
  </si>
  <si>
    <t>Public Finance</t>
  </si>
  <si>
    <t>Business Ethics</t>
  </si>
  <si>
    <t>Corporate Finance</t>
  </si>
  <si>
    <t>Subjects to choose</t>
  </si>
  <si>
    <t>Market Research</t>
  </si>
  <si>
    <t>Organization and management methods</t>
  </si>
  <si>
    <t>Management Information System</t>
  </si>
  <si>
    <t>Course for developing practical skills 1</t>
  </si>
  <si>
    <t>Course for developing practical skills 2</t>
  </si>
  <si>
    <t>Faculty subject</t>
  </si>
  <si>
    <t>Health &amp; safety at work training : I semester - 4 hours</t>
  </si>
  <si>
    <t>Library training: I semester - 2 hours</t>
  </si>
  <si>
    <t>Protection of intellectual and industrial property: V semesters - 2 hours</t>
  </si>
  <si>
    <t>Bachelor Studies</t>
  </si>
  <si>
    <t>Full-time Studies</t>
  </si>
  <si>
    <t>Economics in foreign language</t>
  </si>
  <si>
    <t>Microeconomics II</t>
  </si>
  <si>
    <t>Logistics Processes</t>
  </si>
  <si>
    <t>Globalization</t>
  </si>
  <si>
    <t>Fundamentals to Marketing</t>
  </si>
  <si>
    <t>Workshop (WS)</t>
  </si>
  <si>
    <t>WS</t>
  </si>
  <si>
    <t>2025/2026</t>
  </si>
  <si>
    <t>I have been accepted since the academic year 2025/2026</t>
  </si>
  <si>
    <t xml:space="preserve">1. In IV semester , students are obliged to choose two courses for developing practical skills. </t>
  </si>
  <si>
    <t>3. Students are required to carry 120 hours of foreign language at B2 level during the period from II to V semester. foreign language: in IV semester - 3 ECTS credits; in V semester - 4 ECTS credits.</t>
  </si>
  <si>
    <t>4. Students also take 60 hours of physical education classes in II and III semesters (for those students not receiving ECTS credits)</t>
  </si>
  <si>
    <t>2. Module subjects - students must choose 4 subjects in  V semester  (including at least two ending with E/ZO) and 4 courses in VI semester  (including at least two ending with E/ZO).</t>
  </si>
  <si>
    <t>Symbols: L - lecture, E - exercise, T - tutorial, Lab - laboratory, S - seminar, E - exam, zo - credit, zal - credit without grade</t>
  </si>
  <si>
    <r>
      <t>C. MAJOR SUBJECTS TO CHOOSE</t>
    </r>
    <r>
      <rPr>
        <b/>
        <vertAlign val="superscript"/>
        <sz val="10"/>
        <color theme="1"/>
        <rFont val="Arial"/>
        <family val="2"/>
      </rPr>
      <t>1</t>
    </r>
  </si>
  <si>
    <r>
      <t>D. MODULE SUBJECTS</t>
    </r>
    <r>
      <rPr>
        <b/>
        <vertAlign val="superscript"/>
        <sz val="10"/>
        <rFont val="Arial"/>
        <family val="2"/>
      </rPr>
      <t>2</t>
    </r>
  </si>
  <si>
    <r>
      <t>Foreign Language</t>
    </r>
    <r>
      <rPr>
        <vertAlign val="superscript"/>
        <sz val="10"/>
        <rFont val="Arial"/>
        <family val="2"/>
      </rPr>
      <t>3</t>
    </r>
  </si>
  <si>
    <r>
      <t>Sports</t>
    </r>
    <r>
      <rPr>
        <vertAlign val="superscript"/>
        <sz val="10"/>
        <rFont val="Arial"/>
        <family val="2"/>
      </rPr>
      <t>4</t>
    </r>
  </si>
  <si>
    <t>5. Course content implemented in accordance with the selected course in the humanities field of studies</t>
  </si>
  <si>
    <r>
      <t>Humanities course 1</t>
    </r>
    <r>
      <rPr>
        <vertAlign val="superscript"/>
        <sz val="10"/>
        <rFont val="Arial"/>
        <family val="2"/>
        <charset val="238"/>
      </rPr>
      <t>5</t>
    </r>
  </si>
  <si>
    <r>
      <t>Humanities course 2</t>
    </r>
    <r>
      <rPr>
        <vertAlign val="superscript"/>
        <sz val="10"/>
        <rFont val="Arial"/>
        <family val="2"/>
        <charset val="238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</si>
</sst>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0" fillId="0" borderId="0" xfId="1" applyFont="1" applyAlignment="1">
      <alignment horizontal="center"/>
    </xf>
    <xf numFmtId="0" fontId="7" fillId="0" borderId="0" xfId="1" applyFont="1"/>
    <xf numFmtId="0" fontId="4" fillId="0" borderId="0" xfId="0" applyFont="1" applyAlignment="1">
      <alignment vertic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4" borderId="0" xfId="0" applyFill="1"/>
    <xf numFmtId="0" fontId="11" fillId="4" borderId="0" xfId="0" applyFont="1" applyFill="1"/>
    <xf numFmtId="0" fontId="1" fillId="3" borderId="11" xfId="0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7" fillId="4" borderId="0" xfId="1" applyFont="1" applyFill="1" applyAlignment="1">
      <alignment horizontal="center"/>
    </xf>
    <xf numFmtId="0" fontId="8" fillId="4" borderId="2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indent="1"/>
    </xf>
    <xf numFmtId="0" fontId="5" fillId="0" borderId="1" xfId="1" applyFont="1" applyBorder="1" applyAlignment="1">
      <alignment horizontal="left" wrapText="1" indent="1"/>
    </xf>
    <xf numFmtId="0" fontId="5" fillId="0" borderId="1" xfId="1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wrapText="1" indent="1"/>
    </xf>
    <xf numFmtId="0" fontId="9" fillId="3" borderId="1" xfId="0" applyFont="1" applyFill="1" applyBorder="1" applyAlignment="1">
      <alignment horizontal="left" vertical="center" wrapText="1" indent="1"/>
    </xf>
    <xf numFmtId="0" fontId="9" fillId="0" borderId="24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1"/>
    </xf>
    <xf numFmtId="0" fontId="5" fillId="4" borderId="1" xfId="0" applyFont="1" applyFill="1" applyBorder="1" applyAlignment="1">
      <alignment horizontal="left" wrapText="1" indent="1"/>
    </xf>
    <xf numFmtId="0" fontId="9" fillId="4" borderId="1" xfId="0" applyFont="1" applyFill="1" applyBorder="1" applyAlignment="1">
      <alignment horizontal="left" vertical="center" wrapText="1" indent="1"/>
    </xf>
    <xf numFmtId="0" fontId="5" fillId="4" borderId="1" xfId="0" applyFont="1" applyFill="1" applyBorder="1" applyAlignment="1">
      <alignment horizontal="left" vertical="center" wrapText="1" indent="1"/>
    </xf>
    <xf numFmtId="0" fontId="9" fillId="4" borderId="1" xfId="0" applyFont="1" applyFill="1" applyBorder="1" applyAlignment="1">
      <alignment horizontal="left" vertical="center" indent="1"/>
    </xf>
    <xf numFmtId="0" fontId="14" fillId="2" borderId="4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4" fillId="2" borderId="45" xfId="0" applyFont="1" applyFill="1" applyBorder="1" applyAlignment="1">
      <alignment horizontal="center"/>
    </xf>
    <xf numFmtId="0" fontId="4" fillId="2" borderId="48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 vertical="center" textRotation="90"/>
    </xf>
    <xf numFmtId="0" fontId="15" fillId="2" borderId="16" xfId="0" applyFont="1" applyFill="1" applyBorder="1" applyAlignment="1">
      <alignment horizontal="center" vertical="center" textRotation="90" wrapText="1"/>
    </xf>
    <xf numFmtId="0" fontId="14" fillId="2" borderId="17" xfId="0" applyFont="1" applyFill="1" applyBorder="1" applyAlignment="1">
      <alignment horizontal="center" vertical="center" textRotation="90"/>
    </xf>
    <xf numFmtId="0" fontId="14" fillId="2" borderId="47" xfId="0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 textRotation="90"/>
    </xf>
    <xf numFmtId="0" fontId="4" fillId="2" borderId="22" xfId="0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49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5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51" xfId="0" applyFont="1" applyFill="1" applyBorder="1" applyAlignment="1">
      <alignment horizontal="center"/>
    </xf>
    <xf numFmtId="0" fontId="9" fillId="4" borderId="16" xfId="0" applyFont="1" applyFill="1" applyBorder="1" applyAlignment="1">
      <alignment horizontal="left" vertical="center" wrapText="1" indent="1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left" wrapText="1" indent="1"/>
    </xf>
    <xf numFmtId="0" fontId="5" fillId="4" borderId="16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3" fillId="4" borderId="34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4" fillId="2" borderId="12" xfId="0" applyFont="1" applyFill="1" applyBorder="1" applyAlignment="1">
      <alignment horizontal="left" vertical="center" indent="1"/>
    </xf>
    <xf numFmtId="0" fontId="14" fillId="2" borderId="11" xfId="0" applyFont="1" applyFill="1" applyBorder="1" applyAlignment="1">
      <alignment horizontal="left" vertical="center" indent="1"/>
    </xf>
    <xf numFmtId="0" fontId="16" fillId="2" borderId="47" xfId="0" applyFont="1" applyFill="1" applyBorder="1" applyAlignment="1">
      <alignment horizontal="left" vertical="center" indent="1"/>
    </xf>
    <xf numFmtId="0" fontId="16" fillId="2" borderId="45" xfId="0" applyFont="1" applyFill="1" applyBorder="1" applyAlignment="1">
      <alignment horizontal="left" vertical="center" indent="1"/>
    </xf>
    <xf numFmtId="0" fontId="17" fillId="2" borderId="21" xfId="0" applyFont="1" applyFill="1" applyBorder="1" applyAlignment="1">
      <alignment horizontal="left" vertical="center" indent="1"/>
    </xf>
    <xf numFmtId="0" fontId="17" fillId="2" borderId="22" xfId="0" applyFont="1" applyFill="1" applyBorder="1" applyAlignment="1">
      <alignment horizontal="left" vertical="center" indent="1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 textRotation="90" wrapText="1"/>
    </xf>
    <xf numFmtId="0" fontId="14" fillId="2" borderId="28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right" vertical="top" wrapText="1"/>
    </xf>
    <xf numFmtId="0" fontId="14" fillId="3" borderId="21" xfId="0" applyFont="1" applyFill="1" applyBorder="1" applyAlignment="1">
      <alignment horizontal="left" vertical="center" indent="1"/>
    </xf>
    <xf numFmtId="0" fontId="14" fillId="3" borderId="22" xfId="0" applyFont="1" applyFill="1" applyBorder="1" applyAlignment="1">
      <alignment horizontal="left" vertical="center" indent="1"/>
    </xf>
    <xf numFmtId="0" fontId="14" fillId="2" borderId="3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left" vertical="center" wrapText="1" indent="1"/>
    </xf>
    <xf numFmtId="0" fontId="14" fillId="2" borderId="22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horizontal="center" vertical="top"/>
    </xf>
    <xf numFmtId="0" fontId="1" fillId="4" borderId="36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 textRotation="90" wrapText="1"/>
    </xf>
    <xf numFmtId="0" fontId="4" fillId="0" borderId="35" xfId="0" applyFont="1" applyBorder="1" applyAlignment="1">
      <alignment horizontal="center" vertical="center" textRotation="90" wrapText="1"/>
    </xf>
  </cellXfs>
  <cellStyles count="2">
    <cellStyle name="Excel Built-in Normal" xfId="1" xr:uid="{99B2E884-AAA2-0844-B0EA-3EC04A37D19A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7AFA7-FC15-1846-A67F-F9F46F72DE9B}">
  <sheetPr>
    <pageSetUpPr fitToPage="1"/>
  </sheetPr>
  <dimension ref="A1:BG82"/>
  <sheetViews>
    <sheetView showGridLines="0" tabSelected="1" topLeftCell="A5" zoomScale="55" zoomScaleNormal="55" workbookViewId="0">
      <selection activeCell="F63" sqref="F63"/>
    </sheetView>
  </sheetViews>
  <sheetFormatPr defaultColWidth="10.7109375" defaultRowHeight="15" x14ac:dyDescent="0.25"/>
  <cols>
    <col min="1" max="1" width="9.42578125" style="2" customWidth="1"/>
    <col min="2" max="2" width="7.42578125" style="2" customWidth="1"/>
    <col min="3" max="3" width="7" style="2" customWidth="1"/>
    <col min="4" max="4" width="54.42578125" style="3" customWidth="1"/>
    <col min="5" max="5" width="7.42578125" style="3" customWidth="1"/>
    <col min="6" max="6" width="6.28515625" style="3" customWidth="1"/>
    <col min="7" max="7" width="5.28515625" style="3" customWidth="1"/>
    <col min="8" max="55" width="4.7109375" style="3" customWidth="1"/>
    <col min="56" max="56" width="14.42578125" customWidth="1"/>
    <col min="57" max="256" width="8.85546875" customWidth="1"/>
  </cols>
  <sheetData>
    <row r="1" spans="1:59" ht="20.100000000000001" customHeight="1" x14ac:dyDescent="0.25">
      <c r="A1" s="40" t="s">
        <v>58</v>
      </c>
      <c r="B1" s="6"/>
      <c r="C1" s="6"/>
      <c r="D1" s="35" t="s">
        <v>13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59" x14ac:dyDescent="0.25">
      <c r="A2" s="40" t="s">
        <v>59</v>
      </c>
      <c r="B2" s="6"/>
      <c r="C2" s="6"/>
      <c r="D2" s="53" t="s">
        <v>86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59" x14ac:dyDescent="0.25">
      <c r="A3" s="40" t="s">
        <v>62</v>
      </c>
      <c r="B3" s="6"/>
      <c r="C3" s="6"/>
      <c r="D3" s="35" t="s">
        <v>87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59" x14ac:dyDescent="0.25">
      <c r="A4" s="41" t="s">
        <v>61</v>
      </c>
      <c r="D4" s="39" t="s">
        <v>42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59" ht="15.75" thickBot="1" x14ac:dyDescent="0.3">
      <c r="A5" s="41" t="s">
        <v>60</v>
      </c>
      <c r="D5" s="36" t="s">
        <v>95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59" ht="20.25" customHeight="1" thickBot="1" x14ac:dyDescent="0.3">
      <c r="A6" s="147" t="s">
        <v>44</v>
      </c>
      <c r="B6" s="148"/>
      <c r="C6" s="149"/>
      <c r="D6" s="156" t="s">
        <v>43</v>
      </c>
      <c r="E6" s="162" t="s">
        <v>45</v>
      </c>
      <c r="F6" s="158" t="s">
        <v>49</v>
      </c>
      <c r="G6" s="158"/>
      <c r="H6" s="158"/>
      <c r="I6" s="158"/>
      <c r="J6" s="158"/>
      <c r="K6" s="158"/>
      <c r="L6" s="158"/>
      <c r="M6" s="158"/>
      <c r="N6" s="153" t="s">
        <v>50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4"/>
    </row>
    <row r="7" spans="1:59" ht="18.75" customHeight="1" thickBot="1" x14ac:dyDescent="0.3">
      <c r="A7" s="150"/>
      <c r="B7" s="151"/>
      <c r="C7" s="152"/>
      <c r="D7" s="157"/>
      <c r="E7" s="163"/>
      <c r="F7" s="159"/>
      <c r="G7" s="159"/>
      <c r="H7" s="159"/>
      <c r="I7" s="159"/>
      <c r="J7" s="159"/>
      <c r="K7" s="159"/>
      <c r="L7" s="159"/>
      <c r="M7" s="160"/>
      <c r="N7" s="167" t="s">
        <v>2</v>
      </c>
      <c r="O7" s="155"/>
      <c r="P7" s="155"/>
      <c r="Q7" s="155"/>
      <c r="R7" s="155"/>
      <c r="S7" s="155"/>
      <c r="T7" s="155"/>
      <c r="U7" s="155" t="s">
        <v>3</v>
      </c>
      <c r="V7" s="155"/>
      <c r="W7" s="155"/>
      <c r="X7" s="155"/>
      <c r="Y7" s="155"/>
      <c r="Z7" s="155"/>
      <c r="AA7" s="155"/>
      <c r="AB7" s="155" t="s">
        <v>4</v>
      </c>
      <c r="AC7" s="155"/>
      <c r="AD7" s="155"/>
      <c r="AE7" s="155"/>
      <c r="AF7" s="155"/>
      <c r="AG7" s="155"/>
      <c r="AH7" s="155"/>
      <c r="AI7" s="155" t="s">
        <v>5</v>
      </c>
      <c r="AJ7" s="155"/>
      <c r="AK7" s="155"/>
      <c r="AL7" s="155"/>
      <c r="AM7" s="155"/>
      <c r="AN7" s="155"/>
      <c r="AO7" s="155"/>
      <c r="AP7" s="155" t="s">
        <v>6</v>
      </c>
      <c r="AQ7" s="155"/>
      <c r="AR7" s="155"/>
      <c r="AS7" s="155"/>
      <c r="AT7" s="155"/>
      <c r="AU7" s="155"/>
      <c r="AV7" s="155"/>
      <c r="AW7" s="155" t="s">
        <v>7</v>
      </c>
      <c r="AX7" s="155"/>
      <c r="AY7" s="155"/>
      <c r="AZ7" s="155"/>
      <c r="BA7" s="155"/>
      <c r="BB7" s="155"/>
      <c r="BC7" s="161"/>
    </row>
    <row r="8" spans="1:59" ht="72.75" customHeight="1" thickBot="1" x14ac:dyDescent="0.3">
      <c r="A8" s="150"/>
      <c r="B8" s="151"/>
      <c r="C8" s="152"/>
      <c r="D8" s="157"/>
      <c r="E8" s="163"/>
      <c r="F8" s="83" t="s">
        <v>46</v>
      </c>
      <c r="G8" s="83" t="s">
        <v>47</v>
      </c>
      <c r="H8" s="83" t="s">
        <v>48</v>
      </c>
      <c r="I8" s="83" t="s">
        <v>52</v>
      </c>
      <c r="J8" s="83" t="s">
        <v>54</v>
      </c>
      <c r="K8" s="83" t="s">
        <v>93</v>
      </c>
      <c r="L8" s="84" t="s">
        <v>53</v>
      </c>
      <c r="M8" s="85" t="s">
        <v>56</v>
      </c>
      <c r="N8" s="86" t="s">
        <v>0</v>
      </c>
      <c r="O8" s="73" t="s">
        <v>9</v>
      </c>
      <c r="P8" s="73" t="s">
        <v>51</v>
      </c>
      <c r="Q8" s="73" t="s">
        <v>55</v>
      </c>
      <c r="R8" s="73" t="s">
        <v>94</v>
      </c>
      <c r="S8" s="73" t="s">
        <v>1</v>
      </c>
      <c r="T8" s="85" t="s">
        <v>56</v>
      </c>
      <c r="U8" s="86" t="s">
        <v>0</v>
      </c>
      <c r="V8" s="73" t="s">
        <v>9</v>
      </c>
      <c r="W8" s="73" t="s">
        <v>51</v>
      </c>
      <c r="X8" s="73" t="s">
        <v>55</v>
      </c>
      <c r="Y8" s="73" t="s">
        <v>94</v>
      </c>
      <c r="Z8" s="73" t="s">
        <v>1</v>
      </c>
      <c r="AA8" s="87" t="s">
        <v>56</v>
      </c>
      <c r="AB8" s="86" t="s">
        <v>0</v>
      </c>
      <c r="AC8" s="73" t="s">
        <v>9</v>
      </c>
      <c r="AD8" s="73" t="s">
        <v>51</v>
      </c>
      <c r="AE8" s="73" t="s">
        <v>55</v>
      </c>
      <c r="AF8" s="73" t="s">
        <v>94</v>
      </c>
      <c r="AG8" s="73" t="s">
        <v>1</v>
      </c>
      <c r="AH8" s="85" t="s">
        <v>56</v>
      </c>
      <c r="AI8" s="86" t="s">
        <v>0</v>
      </c>
      <c r="AJ8" s="73" t="s">
        <v>9</v>
      </c>
      <c r="AK8" s="73" t="s">
        <v>51</v>
      </c>
      <c r="AL8" s="73" t="s">
        <v>55</v>
      </c>
      <c r="AM8" s="73" t="s">
        <v>94</v>
      </c>
      <c r="AN8" s="73" t="s">
        <v>1</v>
      </c>
      <c r="AO8" s="87" t="s">
        <v>56</v>
      </c>
      <c r="AP8" s="86" t="s">
        <v>0</v>
      </c>
      <c r="AQ8" s="73" t="s">
        <v>9</v>
      </c>
      <c r="AR8" s="73" t="s">
        <v>51</v>
      </c>
      <c r="AS8" s="73" t="s">
        <v>55</v>
      </c>
      <c r="AT8" s="73" t="s">
        <v>94</v>
      </c>
      <c r="AU8" s="73" t="s">
        <v>1</v>
      </c>
      <c r="AV8" s="85" t="s">
        <v>56</v>
      </c>
      <c r="AW8" s="86" t="s">
        <v>0</v>
      </c>
      <c r="AX8" s="73" t="s">
        <v>9</v>
      </c>
      <c r="AY8" s="73" t="s">
        <v>51</v>
      </c>
      <c r="AZ8" s="73" t="s">
        <v>55</v>
      </c>
      <c r="BA8" s="73" t="s">
        <v>94</v>
      </c>
      <c r="BB8" s="73" t="s">
        <v>1</v>
      </c>
      <c r="BC8" s="87" t="s">
        <v>56</v>
      </c>
    </row>
    <row r="9" spans="1:59" ht="16.149999999999999" customHeight="1" x14ac:dyDescent="0.25">
      <c r="A9" s="168" t="s">
        <v>33</v>
      </c>
      <c r="B9" s="169"/>
      <c r="C9" s="169"/>
      <c r="D9" s="169"/>
      <c r="E9" s="77"/>
      <c r="F9" s="88">
        <f t="shared" ref="F9:F15" si="0">SUM(G9:L9)</f>
        <v>675</v>
      </c>
      <c r="G9" s="88">
        <f>SUM(N9,U9,AB9,AI9,AP9,AW9)</f>
        <v>345</v>
      </c>
      <c r="H9" s="88">
        <f>SUM(O9,V9,AC9,AJ9,AQ9,AX9)</f>
        <v>90</v>
      </c>
      <c r="I9" s="88">
        <f>SUM(P9,W9,AD9,AK9,AR9,AY9)</f>
        <v>120</v>
      </c>
      <c r="J9" s="88">
        <f>SUM(Q9,X9,AE9,AL9,AS9,AZ9)</f>
        <v>120</v>
      </c>
      <c r="K9" s="88">
        <f t="shared" ref="K9:K23" si="1">SUM(S9,Z9,AG9,AN9,AU9,BB9)</f>
        <v>0</v>
      </c>
      <c r="L9" s="88">
        <f t="shared" ref="L9:L31" si="2">SUM(S9,Z9,AG9,AN9,AU9,BB9)</f>
        <v>0</v>
      </c>
      <c r="M9" s="89">
        <f t="shared" ref="M9:M31" si="3">SUM(T9,AA9,AH9,AO9,AV9,BC9)</f>
        <v>60</v>
      </c>
      <c r="N9" s="90">
        <f t="shared" ref="N9:BC9" si="4">SUM(N10:N23)</f>
        <v>165</v>
      </c>
      <c r="O9" s="90">
        <f t="shared" si="4"/>
        <v>30</v>
      </c>
      <c r="P9" s="90">
        <f t="shared" si="4"/>
        <v>90</v>
      </c>
      <c r="Q9" s="90">
        <f t="shared" si="4"/>
        <v>0</v>
      </c>
      <c r="R9" s="90">
        <f t="shared" si="4"/>
        <v>0</v>
      </c>
      <c r="S9" s="90">
        <f t="shared" si="4"/>
        <v>0</v>
      </c>
      <c r="T9" s="90">
        <f t="shared" si="4"/>
        <v>26</v>
      </c>
      <c r="U9" s="90">
        <f t="shared" si="4"/>
        <v>120</v>
      </c>
      <c r="V9" s="90">
        <f t="shared" si="4"/>
        <v>30</v>
      </c>
      <c r="W9" s="90">
        <f t="shared" si="4"/>
        <v>30</v>
      </c>
      <c r="X9" s="90">
        <f t="shared" si="4"/>
        <v>60</v>
      </c>
      <c r="Y9" s="90">
        <f t="shared" si="4"/>
        <v>0</v>
      </c>
      <c r="Z9" s="90">
        <f t="shared" si="4"/>
        <v>0</v>
      </c>
      <c r="AA9" s="90">
        <f t="shared" si="4"/>
        <v>21</v>
      </c>
      <c r="AB9" s="90">
        <f t="shared" si="4"/>
        <v>60</v>
      </c>
      <c r="AC9" s="90">
        <f t="shared" si="4"/>
        <v>30</v>
      </c>
      <c r="AD9" s="90">
        <f t="shared" si="4"/>
        <v>0</v>
      </c>
      <c r="AE9" s="90">
        <f t="shared" si="4"/>
        <v>30</v>
      </c>
      <c r="AF9" s="90">
        <f t="shared" si="4"/>
        <v>0</v>
      </c>
      <c r="AG9" s="90">
        <f t="shared" si="4"/>
        <v>0</v>
      </c>
      <c r="AH9" s="90">
        <f t="shared" si="4"/>
        <v>11</v>
      </c>
      <c r="AI9" s="90">
        <f t="shared" si="4"/>
        <v>0</v>
      </c>
      <c r="AJ9" s="90">
        <f t="shared" si="4"/>
        <v>0</v>
      </c>
      <c r="AK9" s="90">
        <f t="shared" si="4"/>
        <v>0</v>
      </c>
      <c r="AL9" s="90">
        <f t="shared" si="4"/>
        <v>30</v>
      </c>
      <c r="AM9" s="90">
        <f t="shared" si="4"/>
        <v>0</v>
      </c>
      <c r="AN9" s="90">
        <f t="shared" si="4"/>
        <v>0</v>
      </c>
      <c r="AO9" s="90">
        <f t="shared" si="4"/>
        <v>2</v>
      </c>
      <c r="AP9" s="90">
        <f t="shared" si="4"/>
        <v>0</v>
      </c>
      <c r="AQ9" s="90">
        <f t="shared" si="4"/>
        <v>0</v>
      </c>
      <c r="AR9" s="90">
        <f t="shared" si="4"/>
        <v>0</v>
      </c>
      <c r="AS9" s="90">
        <f t="shared" si="4"/>
        <v>0</v>
      </c>
      <c r="AT9" s="90">
        <f t="shared" si="4"/>
        <v>0</v>
      </c>
      <c r="AU9" s="90">
        <f t="shared" si="4"/>
        <v>0</v>
      </c>
      <c r="AV9" s="90">
        <f t="shared" si="4"/>
        <v>0</v>
      </c>
      <c r="AW9" s="90">
        <f t="shared" si="4"/>
        <v>0</v>
      </c>
      <c r="AX9" s="90">
        <f t="shared" si="4"/>
        <v>0</v>
      </c>
      <c r="AY9" s="90">
        <f t="shared" si="4"/>
        <v>0</v>
      </c>
      <c r="AZ9" s="90">
        <f t="shared" si="4"/>
        <v>0</v>
      </c>
      <c r="BA9" s="90">
        <f t="shared" si="4"/>
        <v>0</v>
      </c>
      <c r="BB9" s="90">
        <f t="shared" si="4"/>
        <v>0</v>
      </c>
      <c r="BC9" s="91">
        <f t="shared" si="4"/>
        <v>0</v>
      </c>
    </row>
    <row r="10" spans="1:59" s="47" customFormat="1" ht="16.149999999999999" customHeight="1" x14ac:dyDescent="0.25">
      <c r="A10" s="142"/>
      <c r="B10" s="143"/>
      <c r="C10" s="143"/>
      <c r="D10" s="70" t="s">
        <v>12</v>
      </c>
      <c r="E10" s="1" t="s">
        <v>8</v>
      </c>
      <c r="F10" s="43">
        <f t="shared" si="0"/>
        <v>30</v>
      </c>
      <c r="G10" s="43">
        <f t="shared" ref="G10:G15" si="5">SUM(N10,U10,AB10,AI10,AP10,AW10)</f>
        <v>30</v>
      </c>
      <c r="H10" s="43">
        <f t="shared" ref="H10:H31" si="6">SUM(O10,V10,AC10,AJ10,AQ10,AX10)</f>
        <v>0</v>
      </c>
      <c r="I10" s="43">
        <f t="shared" ref="I10:I31" si="7">SUM(P10,W10,AD10,AK10,AR10,AY10)</f>
        <v>0</v>
      </c>
      <c r="J10" s="43">
        <f t="shared" ref="J10:J31" si="8">SUM(Q10,X10,AE10,AL10,AS10,AZ10)</f>
        <v>0</v>
      </c>
      <c r="K10" s="43">
        <f t="shared" si="1"/>
        <v>0</v>
      </c>
      <c r="L10" s="43">
        <f t="shared" si="2"/>
        <v>0</v>
      </c>
      <c r="M10" s="46">
        <f t="shared" si="3"/>
        <v>2</v>
      </c>
      <c r="N10" s="42">
        <v>30</v>
      </c>
      <c r="O10" s="43"/>
      <c r="P10" s="43"/>
      <c r="Q10" s="43"/>
      <c r="R10" s="43"/>
      <c r="S10" s="43"/>
      <c r="T10" s="46">
        <v>2</v>
      </c>
      <c r="U10" s="42"/>
      <c r="V10" s="43"/>
      <c r="W10" s="43"/>
      <c r="X10" s="43"/>
      <c r="Y10" s="43"/>
      <c r="Z10" s="43"/>
      <c r="AA10" s="44"/>
      <c r="AB10" s="42"/>
      <c r="AC10" s="43"/>
      <c r="AD10" s="43"/>
      <c r="AE10" s="43"/>
      <c r="AF10" s="43"/>
      <c r="AG10" s="43"/>
      <c r="AH10" s="46"/>
      <c r="AI10" s="42"/>
      <c r="AJ10" s="43"/>
      <c r="AK10" s="43"/>
      <c r="AL10" s="43"/>
      <c r="AM10" s="43"/>
      <c r="AN10" s="43"/>
      <c r="AO10" s="44"/>
      <c r="AP10" s="42"/>
      <c r="AQ10" s="43"/>
      <c r="AR10" s="43"/>
      <c r="AS10" s="43"/>
      <c r="AT10" s="43"/>
      <c r="AU10" s="43"/>
      <c r="AV10" s="44"/>
      <c r="AW10" s="42"/>
      <c r="AX10" s="43"/>
      <c r="AY10" s="43"/>
      <c r="AZ10" s="43"/>
      <c r="BA10" s="43"/>
      <c r="BB10" s="43"/>
      <c r="BC10" s="44"/>
      <c r="BD10" s="170"/>
      <c r="BE10" s="170"/>
      <c r="BF10" s="170"/>
      <c r="BG10" s="170"/>
    </row>
    <row r="11" spans="1:59" s="47" customFormat="1" ht="16.149999999999999" customHeight="1" x14ac:dyDescent="0.25">
      <c r="A11" s="124"/>
      <c r="B11" s="125"/>
      <c r="C11" s="126"/>
      <c r="D11" s="60" t="s">
        <v>70</v>
      </c>
      <c r="E11" s="1" t="s">
        <v>8</v>
      </c>
      <c r="F11" s="43">
        <f>SUM(G11:L11)</f>
        <v>15</v>
      </c>
      <c r="G11" s="43">
        <f t="shared" si="5"/>
        <v>15</v>
      </c>
      <c r="H11" s="43">
        <f t="shared" si="6"/>
        <v>0</v>
      </c>
      <c r="I11" s="43">
        <f t="shared" si="7"/>
        <v>0</v>
      </c>
      <c r="J11" s="43">
        <f t="shared" si="8"/>
        <v>0</v>
      </c>
      <c r="K11" s="43">
        <f t="shared" si="1"/>
        <v>0</v>
      </c>
      <c r="L11" s="43">
        <f t="shared" si="2"/>
        <v>0</v>
      </c>
      <c r="M11" s="46">
        <f t="shared" si="3"/>
        <v>1</v>
      </c>
      <c r="N11" s="42">
        <v>15</v>
      </c>
      <c r="O11" s="43"/>
      <c r="P11" s="43"/>
      <c r="Q11" s="43"/>
      <c r="R11" s="43"/>
      <c r="S11" s="43"/>
      <c r="T11" s="46">
        <v>1</v>
      </c>
      <c r="U11" s="42"/>
      <c r="V11" s="43"/>
      <c r="W11" s="43"/>
      <c r="X11" s="43"/>
      <c r="Y11" s="43"/>
      <c r="Z11" s="43"/>
      <c r="AA11" s="44"/>
      <c r="AB11" s="42"/>
      <c r="AC11" s="43"/>
      <c r="AD11" s="43"/>
      <c r="AE11" s="43"/>
      <c r="AF11" s="43"/>
      <c r="AG11" s="43"/>
      <c r="AH11" s="46"/>
      <c r="AI11" s="42"/>
      <c r="AJ11" s="43"/>
      <c r="AK11" s="43"/>
      <c r="AL11" s="43"/>
      <c r="AM11" s="43"/>
      <c r="AN11" s="43"/>
      <c r="AO11" s="44"/>
      <c r="AP11" s="42"/>
      <c r="AQ11" s="43"/>
      <c r="AR11" s="43"/>
      <c r="AS11" s="43"/>
      <c r="AT11" s="43"/>
      <c r="AU11" s="43"/>
      <c r="AV11" s="44"/>
      <c r="AW11" s="42"/>
      <c r="AX11" s="43"/>
      <c r="AY11" s="43"/>
      <c r="AZ11" s="43"/>
      <c r="BA11" s="43"/>
      <c r="BB11" s="43"/>
      <c r="BC11" s="44"/>
      <c r="BD11" s="170"/>
      <c r="BE11" s="170"/>
      <c r="BF11" s="170"/>
      <c r="BG11" s="170"/>
    </row>
    <row r="12" spans="1:59" s="47" customFormat="1" ht="16.149999999999999" customHeight="1" x14ac:dyDescent="0.25">
      <c r="A12" s="142"/>
      <c r="B12" s="143"/>
      <c r="C12" s="143"/>
      <c r="D12" s="70" t="s">
        <v>14</v>
      </c>
      <c r="E12" s="1" t="s">
        <v>63</v>
      </c>
      <c r="F12" s="43">
        <f>SUM(G12:L12)</f>
        <v>60</v>
      </c>
      <c r="G12" s="43">
        <f t="shared" si="5"/>
        <v>30</v>
      </c>
      <c r="H12" s="43">
        <f t="shared" si="6"/>
        <v>0</v>
      </c>
      <c r="I12" s="43">
        <f t="shared" si="7"/>
        <v>30</v>
      </c>
      <c r="J12" s="43">
        <f t="shared" si="8"/>
        <v>0</v>
      </c>
      <c r="K12" s="43">
        <f t="shared" si="1"/>
        <v>0</v>
      </c>
      <c r="L12" s="43">
        <f t="shared" si="2"/>
        <v>0</v>
      </c>
      <c r="M12" s="46">
        <f t="shared" si="3"/>
        <v>6</v>
      </c>
      <c r="N12" s="42">
        <v>30</v>
      </c>
      <c r="O12" s="43"/>
      <c r="P12" s="43">
        <v>30</v>
      </c>
      <c r="Q12" s="43"/>
      <c r="R12" s="43"/>
      <c r="S12" s="43"/>
      <c r="T12" s="46">
        <v>6</v>
      </c>
      <c r="U12" s="42"/>
      <c r="V12" s="43"/>
      <c r="W12" s="43"/>
      <c r="X12" s="43"/>
      <c r="Y12" s="43"/>
      <c r="Z12" s="43"/>
      <c r="AA12" s="44"/>
      <c r="AB12" s="42"/>
      <c r="AC12" s="43"/>
      <c r="AD12" s="43"/>
      <c r="AE12" s="43"/>
      <c r="AF12" s="43"/>
      <c r="AG12" s="43"/>
      <c r="AH12" s="46"/>
      <c r="AI12" s="42"/>
      <c r="AJ12" s="43"/>
      <c r="AK12" s="43"/>
      <c r="AL12" s="43"/>
      <c r="AM12" s="43"/>
      <c r="AN12" s="43"/>
      <c r="AO12" s="44"/>
      <c r="AP12" s="42"/>
      <c r="AQ12" s="43"/>
      <c r="AR12" s="43"/>
      <c r="AS12" s="43"/>
      <c r="AT12" s="43"/>
      <c r="AU12" s="43"/>
      <c r="AV12" s="44"/>
      <c r="AW12" s="42"/>
      <c r="AX12" s="43"/>
      <c r="AY12" s="43"/>
      <c r="AZ12" s="43"/>
      <c r="BA12" s="43"/>
      <c r="BB12" s="43"/>
      <c r="BC12" s="44"/>
      <c r="BD12" s="170"/>
      <c r="BE12" s="170"/>
      <c r="BF12" s="170"/>
      <c r="BG12" s="170"/>
    </row>
    <row r="13" spans="1:59" s="47" customFormat="1" ht="16.149999999999999" customHeight="1" x14ac:dyDescent="0.25">
      <c r="A13" s="142"/>
      <c r="B13" s="143"/>
      <c r="C13" s="143"/>
      <c r="D13" s="70" t="s">
        <v>15</v>
      </c>
      <c r="E13" s="1" t="s">
        <v>63</v>
      </c>
      <c r="F13" s="43">
        <f>SUM(G13:L13)</f>
        <v>60</v>
      </c>
      <c r="G13" s="43">
        <f t="shared" si="5"/>
        <v>30</v>
      </c>
      <c r="H13" s="43">
        <f t="shared" si="6"/>
        <v>0</v>
      </c>
      <c r="I13" s="43">
        <f t="shared" si="7"/>
        <v>30</v>
      </c>
      <c r="J13" s="43">
        <f t="shared" si="8"/>
        <v>0</v>
      </c>
      <c r="K13" s="43">
        <f t="shared" si="1"/>
        <v>0</v>
      </c>
      <c r="L13" s="43">
        <f t="shared" si="2"/>
        <v>0</v>
      </c>
      <c r="M13" s="46">
        <f t="shared" si="3"/>
        <v>6</v>
      </c>
      <c r="N13" s="42">
        <v>30</v>
      </c>
      <c r="O13" s="43"/>
      <c r="P13" s="43">
        <v>30</v>
      </c>
      <c r="Q13" s="43"/>
      <c r="R13" s="43"/>
      <c r="S13" s="43"/>
      <c r="T13" s="46">
        <v>6</v>
      </c>
      <c r="U13" s="42"/>
      <c r="V13" s="43"/>
      <c r="W13" s="43"/>
      <c r="X13" s="43"/>
      <c r="Y13" s="43"/>
      <c r="Z13" s="43"/>
      <c r="AA13" s="44"/>
      <c r="AB13" s="42"/>
      <c r="AC13" s="43"/>
      <c r="AD13" s="43"/>
      <c r="AE13" s="43"/>
      <c r="AF13" s="43"/>
      <c r="AG13" s="43"/>
      <c r="AH13" s="46"/>
      <c r="AI13" s="42"/>
      <c r="AJ13" s="43"/>
      <c r="AK13" s="43"/>
      <c r="AL13" s="43"/>
      <c r="AM13" s="43"/>
      <c r="AN13" s="43"/>
      <c r="AO13" s="44"/>
      <c r="AP13" s="42"/>
      <c r="AQ13" s="43"/>
      <c r="AR13" s="43"/>
      <c r="AS13" s="43"/>
      <c r="AT13" s="43"/>
      <c r="AU13" s="43"/>
      <c r="AV13" s="44"/>
      <c r="AW13" s="42"/>
      <c r="AX13" s="43"/>
      <c r="AY13" s="43"/>
      <c r="AZ13" s="43"/>
      <c r="BA13" s="43"/>
      <c r="BB13" s="43"/>
      <c r="BC13" s="44"/>
      <c r="BD13" s="170"/>
      <c r="BE13" s="170"/>
      <c r="BF13" s="170"/>
      <c r="BG13" s="170"/>
    </row>
    <row r="14" spans="1:59" s="47" customFormat="1" ht="16.149999999999999" customHeight="1" x14ac:dyDescent="0.25">
      <c r="A14" s="142"/>
      <c r="B14" s="143"/>
      <c r="C14" s="143"/>
      <c r="D14" s="70" t="s">
        <v>17</v>
      </c>
      <c r="E14" s="1" t="s">
        <v>63</v>
      </c>
      <c r="F14" s="43">
        <f t="shared" si="0"/>
        <v>60</v>
      </c>
      <c r="G14" s="43">
        <f t="shared" si="5"/>
        <v>30</v>
      </c>
      <c r="H14" s="43">
        <f t="shared" si="6"/>
        <v>30</v>
      </c>
      <c r="I14" s="43">
        <f t="shared" si="7"/>
        <v>0</v>
      </c>
      <c r="J14" s="43">
        <f t="shared" si="8"/>
        <v>0</v>
      </c>
      <c r="K14" s="43">
        <f t="shared" si="1"/>
        <v>0</v>
      </c>
      <c r="L14" s="43">
        <f t="shared" si="2"/>
        <v>0</v>
      </c>
      <c r="M14" s="46">
        <f t="shared" si="3"/>
        <v>5</v>
      </c>
      <c r="N14" s="42">
        <v>30</v>
      </c>
      <c r="O14" s="43">
        <v>30</v>
      </c>
      <c r="P14" s="43"/>
      <c r="Q14" s="43"/>
      <c r="R14" s="43"/>
      <c r="S14" s="43"/>
      <c r="T14" s="46">
        <v>5</v>
      </c>
      <c r="U14" s="42"/>
      <c r="V14" s="43"/>
      <c r="W14" s="43"/>
      <c r="X14" s="43"/>
      <c r="Y14" s="43"/>
      <c r="Z14" s="43"/>
      <c r="AA14" s="44"/>
      <c r="AB14" s="42"/>
      <c r="AC14" s="43"/>
      <c r="AD14" s="43"/>
      <c r="AE14" s="43"/>
      <c r="AF14" s="43"/>
      <c r="AG14" s="43"/>
      <c r="AH14" s="46"/>
      <c r="AI14" s="42"/>
      <c r="AJ14" s="43"/>
      <c r="AK14" s="43"/>
      <c r="AL14" s="43"/>
      <c r="AM14" s="43"/>
      <c r="AN14" s="43"/>
      <c r="AO14" s="44"/>
      <c r="AP14" s="42"/>
      <c r="AQ14" s="43"/>
      <c r="AR14" s="43"/>
      <c r="AS14" s="43"/>
      <c r="AT14" s="43"/>
      <c r="AU14" s="43"/>
      <c r="AV14" s="44"/>
      <c r="AW14" s="42"/>
      <c r="AX14" s="43"/>
      <c r="AY14" s="43"/>
      <c r="AZ14" s="43"/>
      <c r="BA14" s="43"/>
      <c r="BB14" s="43"/>
      <c r="BC14" s="44"/>
      <c r="BD14" s="170"/>
      <c r="BE14" s="170"/>
      <c r="BF14" s="170"/>
      <c r="BG14" s="170"/>
    </row>
    <row r="15" spans="1:59" s="47" customFormat="1" ht="16.149999999999999" customHeight="1" x14ac:dyDescent="0.25">
      <c r="A15" s="142"/>
      <c r="B15" s="143"/>
      <c r="C15" s="143"/>
      <c r="D15" s="70" t="s">
        <v>18</v>
      </c>
      <c r="E15" s="1" t="s">
        <v>63</v>
      </c>
      <c r="F15" s="43">
        <f t="shared" si="0"/>
        <v>60</v>
      </c>
      <c r="G15" s="43">
        <f t="shared" si="5"/>
        <v>30</v>
      </c>
      <c r="H15" s="43">
        <f t="shared" si="6"/>
        <v>0</v>
      </c>
      <c r="I15" s="43">
        <f t="shared" si="7"/>
        <v>30</v>
      </c>
      <c r="J15" s="43">
        <f t="shared" si="8"/>
        <v>0</v>
      </c>
      <c r="K15" s="43">
        <f t="shared" si="1"/>
        <v>0</v>
      </c>
      <c r="L15" s="43">
        <f t="shared" si="2"/>
        <v>0</v>
      </c>
      <c r="M15" s="46">
        <f t="shared" si="3"/>
        <v>6</v>
      </c>
      <c r="N15" s="42">
        <v>30</v>
      </c>
      <c r="O15" s="43"/>
      <c r="P15" s="43">
        <v>30</v>
      </c>
      <c r="Q15" s="43"/>
      <c r="R15" s="43"/>
      <c r="S15" s="43"/>
      <c r="T15" s="46">
        <v>6</v>
      </c>
      <c r="U15" s="42"/>
      <c r="V15" s="43"/>
      <c r="W15" s="43"/>
      <c r="X15" s="43"/>
      <c r="Y15" s="43"/>
      <c r="Z15" s="43"/>
      <c r="AA15" s="44"/>
      <c r="AB15" s="42"/>
      <c r="AC15" s="43"/>
      <c r="AD15" s="43"/>
      <c r="AE15" s="43"/>
      <c r="AF15" s="43"/>
      <c r="AG15" s="43"/>
      <c r="AH15" s="46"/>
      <c r="AI15" s="42"/>
      <c r="AJ15" s="43"/>
      <c r="AK15" s="43"/>
      <c r="AL15" s="43"/>
      <c r="AM15" s="43"/>
      <c r="AN15" s="43"/>
      <c r="AO15" s="44"/>
      <c r="AP15" s="42"/>
      <c r="AQ15" s="43"/>
      <c r="AR15" s="43"/>
      <c r="AS15" s="43"/>
      <c r="AT15" s="43"/>
      <c r="AU15" s="43"/>
      <c r="AV15" s="44"/>
      <c r="AW15" s="42"/>
      <c r="AX15" s="43"/>
      <c r="AY15" s="43"/>
      <c r="AZ15" s="43"/>
      <c r="BA15" s="43"/>
      <c r="BB15" s="43"/>
      <c r="BC15" s="44"/>
      <c r="BD15" s="170"/>
      <c r="BE15" s="170"/>
      <c r="BF15" s="170"/>
      <c r="BG15" s="170"/>
    </row>
    <row r="16" spans="1:59" s="47" customFormat="1" ht="16.149999999999999" customHeight="1" x14ac:dyDescent="0.25">
      <c r="A16" s="142"/>
      <c r="B16" s="143"/>
      <c r="C16" s="143"/>
      <c r="D16" s="70" t="s">
        <v>16</v>
      </c>
      <c r="E16" s="1" t="s">
        <v>8</v>
      </c>
      <c r="F16" s="43">
        <f t="shared" ref="F16:F43" si="9">SUM(G16:L16)</f>
        <v>30</v>
      </c>
      <c r="G16" s="43">
        <f t="shared" ref="G16:G21" si="10">SUM(N16,U16,AB16,AI16,AP16,AW16)</f>
        <v>30</v>
      </c>
      <c r="H16" s="43">
        <f t="shared" si="6"/>
        <v>0</v>
      </c>
      <c r="I16" s="43">
        <f t="shared" si="7"/>
        <v>0</v>
      </c>
      <c r="J16" s="43">
        <f t="shared" si="8"/>
        <v>0</v>
      </c>
      <c r="K16" s="43">
        <f t="shared" si="1"/>
        <v>0</v>
      </c>
      <c r="L16" s="43">
        <f t="shared" si="2"/>
        <v>0</v>
      </c>
      <c r="M16" s="46">
        <f t="shared" si="3"/>
        <v>2</v>
      </c>
      <c r="N16" s="42"/>
      <c r="O16" s="43"/>
      <c r="P16" s="43"/>
      <c r="Q16" s="43"/>
      <c r="R16" s="43"/>
      <c r="S16" s="43"/>
      <c r="T16" s="46"/>
      <c r="U16" s="42">
        <v>30</v>
      </c>
      <c r="V16" s="43"/>
      <c r="W16" s="43"/>
      <c r="X16" s="43"/>
      <c r="Y16" s="43"/>
      <c r="Z16" s="43"/>
      <c r="AA16" s="44">
        <v>2</v>
      </c>
      <c r="AB16" s="42"/>
      <c r="AC16" s="43"/>
      <c r="AD16" s="43"/>
      <c r="AE16" s="43"/>
      <c r="AF16" s="43"/>
      <c r="AG16" s="43"/>
      <c r="AH16" s="46"/>
      <c r="AI16" s="42"/>
      <c r="AJ16" s="43"/>
      <c r="AK16" s="43"/>
      <c r="AL16" s="43"/>
      <c r="AM16" s="43"/>
      <c r="AN16" s="43"/>
      <c r="AO16" s="44"/>
      <c r="AP16" s="42"/>
      <c r="AQ16" s="43"/>
      <c r="AR16" s="43"/>
      <c r="AS16" s="43"/>
      <c r="AT16" s="43"/>
      <c r="AU16" s="43"/>
      <c r="AV16" s="44"/>
      <c r="AW16" s="42"/>
      <c r="AX16" s="43"/>
      <c r="AY16" s="43"/>
      <c r="AZ16" s="43"/>
      <c r="BA16" s="43"/>
      <c r="BB16" s="43"/>
      <c r="BC16" s="44"/>
      <c r="BD16" s="170"/>
      <c r="BE16" s="170"/>
      <c r="BF16" s="170"/>
      <c r="BG16" s="170"/>
    </row>
    <row r="17" spans="1:59" s="47" customFormat="1" ht="16.149999999999999" customHeight="1" x14ac:dyDescent="0.25">
      <c r="A17" s="142"/>
      <c r="B17" s="143"/>
      <c r="C17" s="143"/>
      <c r="D17" s="70" t="s">
        <v>64</v>
      </c>
      <c r="E17" s="1" t="s">
        <v>63</v>
      </c>
      <c r="F17" s="43">
        <f t="shared" si="9"/>
        <v>60</v>
      </c>
      <c r="G17" s="43">
        <f t="shared" si="10"/>
        <v>30</v>
      </c>
      <c r="H17" s="43">
        <f t="shared" si="6"/>
        <v>0</v>
      </c>
      <c r="I17" s="43">
        <f t="shared" si="7"/>
        <v>30</v>
      </c>
      <c r="J17" s="43">
        <f t="shared" si="8"/>
        <v>0</v>
      </c>
      <c r="K17" s="43">
        <f t="shared" si="1"/>
        <v>0</v>
      </c>
      <c r="L17" s="43">
        <f t="shared" si="2"/>
        <v>0</v>
      </c>
      <c r="M17" s="46">
        <f t="shared" si="3"/>
        <v>6</v>
      </c>
      <c r="N17" s="42"/>
      <c r="O17" s="43"/>
      <c r="P17" s="43"/>
      <c r="Q17" s="43"/>
      <c r="R17" s="43"/>
      <c r="S17" s="43"/>
      <c r="T17" s="46"/>
      <c r="U17" s="42">
        <v>30</v>
      </c>
      <c r="V17" s="43"/>
      <c r="W17" s="43">
        <v>30</v>
      </c>
      <c r="X17" s="43"/>
      <c r="Y17" s="43"/>
      <c r="Z17" s="43"/>
      <c r="AA17" s="44">
        <v>6</v>
      </c>
      <c r="AB17" s="42"/>
      <c r="AC17" s="43"/>
      <c r="AD17" s="43"/>
      <c r="AE17" s="43"/>
      <c r="AF17" s="43"/>
      <c r="AG17" s="43"/>
      <c r="AH17" s="46"/>
      <c r="AI17" s="42"/>
      <c r="AJ17" s="43"/>
      <c r="AK17" s="43"/>
      <c r="AL17" s="43"/>
      <c r="AM17" s="43"/>
      <c r="AN17" s="43"/>
      <c r="AO17" s="44"/>
      <c r="AP17" s="42"/>
      <c r="AQ17" s="43"/>
      <c r="AR17" s="43"/>
      <c r="AS17" s="43"/>
      <c r="AT17" s="43"/>
      <c r="AU17" s="43"/>
      <c r="AV17" s="44"/>
      <c r="AW17" s="42"/>
      <c r="AX17" s="43"/>
      <c r="AY17" s="43"/>
      <c r="AZ17" s="43"/>
      <c r="BA17" s="43"/>
      <c r="BB17" s="43"/>
      <c r="BC17" s="44"/>
      <c r="BD17" s="170"/>
      <c r="BE17" s="170"/>
      <c r="BF17" s="170"/>
      <c r="BG17" s="170"/>
    </row>
    <row r="18" spans="1:59" s="47" customFormat="1" ht="16.149999999999999" customHeight="1" x14ac:dyDescent="0.25">
      <c r="A18" s="142"/>
      <c r="B18" s="143"/>
      <c r="C18" s="143"/>
      <c r="D18" s="70" t="s">
        <v>71</v>
      </c>
      <c r="E18" s="1" t="s">
        <v>63</v>
      </c>
      <c r="F18" s="43">
        <f t="shared" si="9"/>
        <v>60</v>
      </c>
      <c r="G18" s="43">
        <f t="shared" si="10"/>
        <v>30</v>
      </c>
      <c r="H18" s="43">
        <f t="shared" si="6"/>
        <v>0</v>
      </c>
      <c r="I18" s="43">
        <f t="shared" si="7"/>
        <v>0</v>
      </c>
      <c r="J18" s="43">
        <f t="shared" si="8"/>
        <v>30</v>
      </c>
      <c r="K18" s="43">
        <f t="shared" si="1"/>
        <v>0</v>
      </c>
      <c r="L18" s="43">
        <f t="shared" si="2"/>
        <v>0</v>
      </c>
      <c r="M18" s="46">
        <f t="shared" si="3"/>
        <v>6</v>
      </c>
      <c r="N18" s="42"/>
      <c r="O18" s="43"/>
      <c r="P18" s="43"/>
      <c r="Q18" s="43"/>
      <c r="R18" s="43"/>
      <c r="S18" s="43"/>
      <c r="T18" s="46"/>
      <c r="U18" s="42">
        <v>30</v>
      </c>
      <c r="V18" s="43"/>
      <c r="W18" s="43"/>
      <c r="X18" s="43">
        <v>30</v>
      </c>
      <c r="Y18" s="43"/>
      <c r="Z18" s="43"/>
      <c r="AA18" s="44">
        <v>6</v>
      </c>
      <c r="AB18" s="42"/>
      <c r="AC18" s="43"/>
      <c r="AD18" s="43"/>
      <c r="AE18" s="43"/>
      <c r="AF18" s="43"/>
      <c r="AG18" s="43"/>
      <c r="AH18" s="46"/>
      <c r="AI18" s="42"/>
      <c r="AJ18" s="43"/>
      <c r="AK18" s="43"/>
      <c r="AL18" s="43"/>
      <c r="AM18" s="43"/>
      <c r="AN18" s="43"/>
      <c r="AO18" s="44"/>
      <c r="AP18" s="42"/>
      <c r="AQ18" s="43"/>
      <c r="AR18" s="43"/>
      <c r="AS18" s="43"/>
      <c r="AT18" s="43"/>
      <c r="AU18" s="43"/>
      <c r="AV18" s="44"/>
      <c r="AW18" s="42"/>
      <c r="AX18" s="43"/>
      <c r="AY18" s="43"/>
      <c r="AZ18" s="43"/>
      <c r="BA18" s="43"/>
      <c r="BB18" s="43"/>
      <c r="BC18" s="44"/>
      <c r="BD18" s="170"/>
      <c r="BE18" s="170"/>
      <c r="BF18" s="170"/>
      <c r="BG18" s="170"/>
    </row>
    <row r="19" spans="1:59" ht="16.149999999999999" customHeight="1" x14ac:dyDescent="0.25">
      <c r="A19" s="124"/>
      <c r="B19" s="125"/>
      <c r="C19" s="126"/>
      <c r="D19" s="71" t="s">
        <v>72</v>
      </c>
      <c r="E19" s="1" t="s">
        <v>8</v>
      </c>
      <c r="F19" s="43">
        <f t="shared" si="9"/>
        <v>60</v>
      </c>
      <c r="G19" s="43">
        <f t="shared" si="10"/>
        <v>15</v>
      </c>
      <c r="H19" s="43">
        <f t="shared" si="6"/>
        <v>15</v>
      </c>
      <c r="I19" s="43">
        <f t="shared" si="7"/>
        <v>0</v>
      </c>
      <c r="J19" s="43">
        <f t="shared" si="8"/>
        <v>30</v>
      </c>
      <c r="K19" s="43">
        <f t="shared" si="1"/>
        <v>0</v>
      </c>
      <c r="L19" s="43">
        <f t="shared" si="2"/>
        <v>0</v>
      </c>
      <c r="M19" s="46">
        <f t="shared" si="3"/>
        <v>5</v>
      </c>
      <c r="N19" s="11"/>
      <c r="O19" s="1"/>
      <c r="P19" s="1"/>
      <c r="Q19" s="1"/>
      <c r="R19" s="1"/>
      <c r="S19" s="1"/>
      <c r="T19" s="8"/>
      <c r="U19" s="11">
        <v>15</v>
      </c>
      <c r="V19" s="1">
        <v>15</v>
      </c>
      <c r="W19" s="1"/>
      <c r="X19" s="1">
        <v>30</v>
      </c>
      <c r="Y19" s="1"/>
      <c r="Z19" s="1"/>
      <c r="AA19" s="12">
        <v>5</v>
      </c>
      <c r="AB19" s="11"/>
      <c r="AC19" s="1"/>
      <c r="AD19" s="1"/>
      <c r="AE19" s="1"/>
      <c r="AF19" s="1"/>
      <c r="AG19" s="1"/>
      <c r="AH19" s="8"/>
      <c r="AI19" s="11"/>
      <c r="AJ19" s="1"/>
      <c r="AK19" s="1"/>
      <c r="AL19" s="1"/>
      <c r="AM19" s="1"/>
      <c r="AN19" s="1"/>
      <c r="AO19" s="12"/>
      <c r="AP19" s="11"/>
      <c r="AQ19" s="1"/>
      <c r="AR19" s="1"/>
      <c r="AS19" s="1"/>
      <c r="AT19" s="1"/>
      <c r="AU19" s="1"/>
      <c r="AV19" s="12"/>
      <c r="AW19" s="11"/>
      <c r="AX19" s="1"/>
      <c r="AY19" s="1"/>
      <c r="AZ19" s="1"/>
      <c r="BA19" s="1"/>
      <c r="BB19" s="1"/>
      <c r="BC19" s="12"/>
      <c r="BD19" s="170"/>
      <c r="BE19" s="170"/>
      <c r="BF19" s="170"/>
      <c r="BG19" s="170"/>
    </row>
    <row r="20" spans="1:59" ht="16.149999999999999" customHeight="1" x14ac:dyDescent="0.25">
      <c r="A20" s="124"/>
      <c r="B20" s="125"/>
      <c r="C20" s="126"/>
      <c r="D20" s="71" t="s">
        <v>78</v>
      </c>
      <c r="E20" s="1" t="s">
        <v>8</v>
      </c>
      <c r="F20" s="43">
        <f t="shared" si="9"/>
        <v>30</v>
      </c>
      <c r="G20" s="43">
        <f t="shared" si="10"/>
        <v>15</v>
      </c>
      <c r="H20" s="43">
        <f t="shared" si="6"/>
        <v>15</v>
      </c>
      <c r="I20" s="43">
        <f t="shared" si="7"/>
        <v>0</v>
      </c>
      <c r="J20" s="43">
        <f t="shared" si="8"/>
        <v>0</v>
      </c>
      <c r="K20" s="43">
        <f t="shared" si="1"/>
        <v>0</v>
      </c>
      <c r="L20" s="43">
        <f t="shared" si="2"/>
        <v>0</v>
      </c>
      <c r="M20" s="46">
        <f t="shared" si="3"/>
        <v>2</v>
      </c>
      <c r="N20" s="11"/>
      <c r="O20" s="1"/>
      <c r="P20" s="1"/>
      <c r="Q20" s="1"/>
      <c r="R20" s="1"/>
      <c r="S20" s="1"/>
      <c r="T20" s="8"/>
      <c r="U20" s="11">
        <v>15</v>
      </c>
      <c r="V20" s="1">
        <v>15</v>
      </c>
      <c r="W20" s="1"/>
      <c r="X20" s="1"/>
      <c r="Y20" s="1"/>
      <c r="Z20" s="1"/>
      <c r="AA20" s="12">
        <v>2</v>
      </c>
      <c r="AB20" s="11"/>
      <c r="AC20" s="1"/>
      <c r="AD20" s="1"/>
      <c r="AE20" s="1"/>
      <c r="AF20" s="1"/>
      <c r="AG20" s="1"/>
      <c r="AH20" s="8"/>
      <c r="AI20" s="11"/>
      <c r="AJ20" s="1"/>
      <c r="AK20" s="1"/>
      <c r="AL20" s="1"/>
      <c r="AM20" s="1"/>
      <c r="AN20" s="1"/>
      <c r="AO20" s="12"/>
      <c r="AP20" s="11"/>
      <c r="AQ20" s="1"/>
      <c r="AR20" s="1"/>
      <c r="AS20" s="1"/>
      <c r="AT20" s="1"/>
      <c r="AU20" s="1"/>
      <c r="AV20" s="12"/>
      <c r="AW20" s="11"/>
      <c r="AX20" s="1"/>
      <c r="AY20" s="1"/>
      <c r="AZ20" s="1"/>
      <c r="BA20" s="1"/>
      <c r="BB20" s="1"/>
      <c r="BC20" s="12"/>
      <c r="BD20" s="170"/>
      <c r="BE20" s="170"/>
      <c r="BF20" s="170"/>
      <c r="BG20" s="170"/>
    </row>
    <row r="21" spans="1:59" s="47" customFormat="1" ht="16.149999999999999" customHeight="1" x14ac:dyDescent="0.25">
      <c r="A21" s="116"/>
      <c r="B21" s="117"/>
      <c r="C21" s="118"/>
      <c r="D21" s="70" t="s">
        <v>19</v>
      </c>
      <c r="E21" s="43" t="s">
        <v>63</v>
      </c>
      <c r="F21" s="43">
        <f t="shared" si="9"/>
        <v>60</v>
      </c>
      <c r="G21" s="43">
        <f t="shared" si="10"/>
        <v>30</v>
      </c>
      <c r="H21" s="43">
        <f t="shared" si="6"/>
        <v>30</v>
      </c>
      <c r="I21" s="43">
        <f t="shared" si="7"/>
        <v>0</v>
      </c>
      <c r="J21" s="43">
        <f t="shared" si="8"/>
        <v>0</v>
      </c>
      <c r="K21" s="43">
        <f t="shared" si="1"/>
        <v>0</v>
      </c>
      <c r="L21" s="43">
        <f t="shared" si="2"/>
        <v>0</v>
      </c>
      <c r="M21" s="46">
        <f t="shared" si="3"/>
        <v>5</v>
      </c>
      <c r="N21" s="42"/>
      <c r="O21" s="43"/>
      <c r="P21" s="43"/>
      <c r="Q21" s="43"/>
      <c r="R21" s="43"/>
      <c r="S21" s="43"/>
      <c r="T21" s="46"/>
      <c r="U21" s="42"/>
      <c r="V21" s="43"/>
      <c r="W21" s="43"/>
      <c r="X21" s="43"/>
      <c r="Y21" s="43"/>
      <c r="Z21" s="43"/>
      <c r="AA21" s="44"/>
      <c r="AB21" s="42">
        <v>30</v>
      </c>
      <c r="AC21" s="43">
        <v>30</v>
      </c>
      <c r="AD21" s="43"/>
      <c r="AE21" s="43"/>
      <c r="AF21" s="43"/>
      <c r="AG21" s="43"/>
      <c r="AH21" s="46">
        <v>5</v>
      </c>
      <c r="AI21" s="42"/>
      <c r="AJ21" s="43"/>
      <c r="AK21" s="43"/>
      <c r="AL21" s="43"/>
      <c r="AM21" s="43"/>
      <c r="AN21" s="43"/>
      <c r="AO21" s="44"/>
      <c r="AP21" s="42"/>
      <c r="AQ21" s="43"/>
      <c r="AR21" s="43"/>
      <c r="AS21" s="43"/>
      <c r="AT21" s="43"/>
      <c r="AU21" s="43"/>
      <c r="AV21" s="44"/>
      <c r="AW21" s="42"/>
      <c r="AX21" s="43"/>
      <c r="AY21" s="43"/>
      <c r="AZ21" s="43"/>
      <c r="BA21" s="43"/>
      <c r="BB21" s="43"/>
      <c r="BC21" s="44"/>
      <c r="BD21" s="170"/>
      <c r="BE21" s="170"/>
      <c r="BF21" s="170"/>
      <c r="BG21" s="170"/>
    </row>
    <row r="22" spans="1:59" s="47" customFormat="1" ht="16.149999999999999" customHeight="1" x14ac:dyDescent="0.25">
      <c r="A22" s="142"/>
      <c r="B22" s="143"/>
      <c r="C22" s="143"/>
      <c r="D22" s="70" t="s">
        <v>20</v>
      </c>
      <c r="E22" s="43" t="s">
        <v>63</v>
      </c>
      <c r="F22" s="43">
        <f t="shared" si="9"/>
        <v>60</v>
      </c>
      <c r="G22" s="43">
        <f t="shared" ref="G22:G27" si="11">SUM(N22,U22,AB22,AI22,AP22,AW22)</f>
        <v>30</v>
      </c>
      <c r="H22" s="43">
        <f t="shared" si="6"/>
        <v>0</v>
      </c>
      <c r="I22" s="43">
        <f t="shared" si="7"/>
        <v>0</v>
      </c>
      <c r="J22" s="43">
        <f t="shared" si="8"/>
        <v>30</v>
      </c>
      <c r="K22" s="43">
        <f t="shared" si="1"/>
        <v>0</v>
      </c>
      <c r="L22" s="43">
        <f t="shared" si="2"/>
        <v>0</v>
      </c>
      <c r="M22" s="46">
        <f t="shared" si="3"/>
        <v>6</v>
      </c>
      <c r="N22" s="42"/>
      <c r="O22" s="43"/>
      <c r="P22" s="43"/>
      <c r="Q22" s="43"/>
      <c r="R22" s="43"/>
      <c r="S22" s="43"/>
      <c r="T22" s="46"/>
      <c r="U22" s="42"/>
      <c r="V22" s="43"/>
      <c r="W22" s="43"/>
      <c r="X22" s="43"/>
      <c r="Y22" s="43"/>
      <c r="Z22" s="43"/>
      <c r="AA22" s="44"/>
      <c r="AB22" s="42">
        <v>30</v>
      </c>
      <c r="AC22" s="43"/>
      <c r="AD22" s="43"/>
      <c r="AE22" s="43">
        <v>30</v>
      </c>
      <c r="AF22" s="43"/>
      <c r="AG22" s="43"/>
      <c r="AH22" s="46">
        <v>6</v>
      </c>
      <c r="AI22" s="42"/>
      <c r="AJ22" s="43"/>
      <c r="AK22" s="43"/>
      <c r="AL22" s="43"/>
      <c r="AM22" s="43"/>
      <c r="AN22" s="43"/>
      <c r="AO22" s="44"/>
      <c r="AP22" s="42"/>
      <c r="AQ22" s="43"/>
      <c r="AR22" s="43"/>
      <c r="AS22" s="43"/>
      <c r="AT22" s="43"/>
      <c r="AU22" s="43"/>
      <c r="AV22" s="44"/>
      <c r="AW22" s="42"/>
      <c r="AX22" s="43"/>
      <c r="AY22" s="43"/>
      <c r="AZ22" s="43"/>
      <c r="BA22" s="43"/>
      <c r="BB22" s="43"/>
      <c r="BC22" s="44"/>
      <c r="BD22" s="170"/>
      <c r="BE22" s="170"/>
      <c r="BF22" s="170"/>
      <c r="BG22" s="170"/>
    </row>
    <row r="23" spans="1:59" ht="16.149999999999999" customHeight="1" thickBot="1" x14ac:dyDescent="0.3">
      <c r="A23" s="173"/>
      <c r="B23" s="174"/>
      <c r="C23" s="175"/>
      <c r="D23" s="111" t="s">
        <v>79</v>
      </c>
      <c r="E23" s="76" t="s">
        <v>8</v>
      </c>
      <c r="F23" s="92">
        <f t="shared" si="9"/>
        <v>30</v>
      </c>
      <c r="G23" s="92">
        <f t="shared" si="11"/>
        <v>0</v>
      </c>
      <c r="H23" s="92">
        <f t="shared" si="6"/>
        <v>0</v>
      </c>
      <c r="I23" s="92">
        <f t="shared" si="7"/>
        <v>0</v>
      </c>
      <c r="J23" s="92">
        <f t="shared" si="8"/>
        <v>30</v>
      </c>
      <c r="K23" s="92">
        <f t="shared" si="1"/>
        <v>0</v>
      </c>
      <c r="L23" s="92">
        <f t="shared" si="2"/>
        <v>0</v>
      </c>
      <c r="M23" s="93">
        <f t="shared" si="3"/>
        <v>2</v>
      </c>
      <c r="N23" s="57"/>
      <c r="O23" s="58"/>
      <c r="P23" s="58"/>
      <c r="Q23" s="58"/>
      <c r="R23" s="58"/>
      <c r="S23" s="58"/>
      <c r="T23" s="94"/>
      <c r="U23" s="57"/>
      <c r="V23" s="58"/>
      <c r="W23" s="58"/>
      <c r="X23" s="58"/>
      <c r="Y23" s="58"/>
      <c r="Z23" s="58"/>
      <c r="AA23" s="59"/>
      <c r="AB23" s="57"/>
      <c r="AC23" s="58"/>
      <c r="AD23" s="58"/>
      <c r="AE23" s="58"/>
      <c r="AF23" s="58"/>
      <c r="AG23" s="58"/>
      <c r="AH23" s="94"/>
      <c r="AI23" s="57"/>
      <c r="AJ23" s="58"/>
      <c r="AK23" s="58"/>
      <c r="AL23" s="58">
        <v>30</v>
      </c>
      <c r="AM23" s="58"/>
      <c r="AN23" s="58"/>
      <c r="AO23" s="59">
        <v>2</v>
      </c>
      <c r="AP23" s="57"/>
      <c r="AQ23" s="58"/>
      <c r="AR23" s="58"/>
      <c r="AS23" s="58"/>
      <c r="AT23" s="58"/>
      <c r="AU23" s="58"/>
      <c r="AV23" s="94"/>
      <c r="AW23" s="57"/>
      <c r="AX23" s="58"/>
      <c r="AY23" s="58"/>
      <c r="AZ23" s="58"/>
      <c r="BA23" s="58"/>
      <c r="BB23" s="58"/>
      <c r="BC23" s="59"/>
      <c r="BD23" s="170"/>
      <c r="BE23" s="170"/>
      <c r="BF23" s="170"/>
      <c r="BG23" s="170"/>
    </row>
    <row r="24" spans="1:59" ht="16.149999999999999" customHeight="1" x14ac:dyDescent="0.25">
      <c r="A24" s="165" t="s">
        <v>34</v>
      </c>
      <c r="B24" s="166"/>
      <c r="C24" s="166"/>
      <c r="D24" s="166"/>
      <c r="E24" s="95"/>
      <c r="F24" s="96">
        <f t="shared" si="9"/>
        <v>765</v>
      </c>
      <c r="G24" s="96">
        <f t="shared" si="11"/>
        <v>300</v>
      </c>
      <c r="H24" s="96">
        <f t="shared" si="6"/>
        <v>375</v>
      </c>
      <c r="I24" s="96">
        <f t="shared" si="7"/>
        <v>0</v>
      </c>
      <c r="J24" s="96">
        <f t="shared" si="8"/>
        <v>30</v>
      </c>
      <c r="K24" s="96">
        <f>SUM(R24,Y24,AF24,AM24,AT24,BA24)</f>
        <v>0</v>
      </c>
      <c r="L24" s="96">
        <f t="shared" si="2"/>
        <v>60</v>
      </c>
      <c r="M24" s="97">
        <f t="shared" si="3"/>
        <v>69</v>
      </c>
      <c r="N24" s="98">
        <f t="shared" ref="N24:BC24" si="12">SUM(N25:N44)</f>
        <v>15</v>
      </c>
      <c r="O24" s="96">
        <f t="shared" si="12"/>
        <v>0</v>
      </c>
      <c r="P24" s="96">
        <f t="shared" si="12"/>
        <v>0</v>
      </c>
      <c r="Q24" s="96">
        <f t="shared" si="12"/>
        <v>0</v>
      </c>
      <c r="R24" s="96">
        <f t="shared" si="12"/>
        <v>0</v>
      </c>
      <c r="S24" s="96">
        <f t="shared" si="12"/>
        <v>0</v>
      </c>
      <c r="T24" s="97">
        <f t="shared" si="12"/>
        <v>2</v>
      </c>
      <c r="U24" s="98">
        <f t="shared" si="12"/>
        <v>30</v>
      </c>
      <c r="V24" s="96">
        <f t="shared" si="12"/>
        <v>45</v>
      </c>
      <c r="W24" s="96">
        <f t="shared" si="12"/>
        <v>0</v>
      </c>
      <c r="X24" s="96">
        <f t="shared" si="12"/>
        <v>0</v>
      </c>
      <c r="Y24" s="96">
        <f t="shared" si="12"/>
        <v>0</v>
      </c>
      <c r="Z24" s="96">
        <f t="shared" si="12"/>
        <v>0</v>
      </c>
      <c r="AA24" s="99">
        <f t="shared" si="12"/>
        <v>7</v>
      </c>
      <c r="AB24" s="100">
        <f t="shared" si="12"/>
        <v>90</v>
      </c>
      <c r="AC24" s="96">
        <f t="shared" si="12"/>
        <v>150</v>
      </c>
      <c r="AD24" s="96">
        <f t="shared" si="12"/>
        <v>0</v>
      </c>
      <c r="AE24" s="96">
        <f t="shared" si="12"/>
        <v>0</v>
      </c>
      <c r="AF24" s="96">
        <f t="shared" si="12"/>
        <v>0</v>
      </c>
      <c r="AG24" s="96">
        <f t="shared" si="12"/>
        <v>0</v>
      </c>
      <c r="AH24" s="97">
        <f t="shared" si="12"/>
        <v>17</v>
      </c>
      <c r="AI24" s="98">
        <f t="shared" si="12"/>
        <v>90</v>
      </c>
      <c r="AJ24" s="96">
        <f t="shared" si="12"/>
        <v>135</v>
      </c>
      <c r="AK24" s="96">
        <f t="shared" si="12"/>
        <v>0</v>
      </c>
      <c r="AL24" s="96">
        <f t="shared" si="12"/>
        <v>0</v>
      </c>
      <c r="AM24" s="96">
        <f t="shared" si="12"/>
        <v>0</v>
      </c>
      <c r="AN24" s="96">
        <f t="shared" si="12"/>
        <v>0</v>
      </c>
      <c r="AO24" s="99">
        <f t="shared" si="12"/>
        <v>19</v>
      </c>
      <c r="AP24" s="100">
        <f t="shared" si="12"/>
        <v>30</v>
      </c>
      <c r="AQ24" s="96">
        <f t="shared" si="12"/>
        <v>30</v>
      </c>
      <c r="AR24" s="96">
        <f t="shared" si="12"/>
        <v>0</v>
      </c>
      <c r="AS24" s="96">
        <f t="shared" si="12"/>
        <v>30</v>
      </c>
      <c r="AT24" s="96">
        <f t="shared" si="12"/>
        <v>0</v>
      </c>
      <c r="AU24" s="96">
        <f t="shared" si="12"/>
        <v>30</v>
      </c>
      <c r="AV24" s="97">
        <f t="shared" si="12"/>
        <v>10</v>
      </c>
      <c r="AW24" s="98">
        <f t="shared" si="12"/>
        <v>45</v>
      </c>
      <c r="AX24" s="96">
        <f t="shared" si="12"/>
        <v>15</v>
      </c>
      <c r="AY24" s="96">
        <f t="shared" si="12"/>
        <v>0</v>
      </c>
      <c r="AZ24" s="96">
        <f t="shared" si="12"/>
        <v>0</v>
      </c>
      <c r="BA24" s="96">
        <f t="shared" si="12"/>
        <v>0</v>
      </c>
      <c r="BB24" s="96">
        <f t="shared" si="12"/>
        <v>30</v>
      </c>
      <c r="BC24" s="99">
        <f t="shared" si="12"/>
        <v>14</v>
      </c>
      <c r="BD24" s="164"/>
      <c r="BE24" s="164"/>
      <c r="BF24" s="164"/>
      <c r="BG24" s="164"/>
    </row>
    <row r="25" spans="1:59" s="47" customFormat="1" ht="16.149999999999999" customHeight="1" x14ac:dyDescent="0.25">
      <c r="A25" s="144"/>
      <c r="B25" s="145"/>
      <c r="C25" s="146"/>
      <c r="D25" s="70" t="s">
        <v>27</v>
      </c>
      <c r="E25" s="1" t="s">
        <v>8</v>
      </c>
      <c r="F25" s="43">
        <f>SUM(G25:L25)</f>
        <v>15</v>
      </c>
      <c r="G25" s="43">
        <f t="shared" si="11"/>
        <v>15</v>
      </c>
      <c r="H25" s="43">
        <f t="shared" si="6"/>
        <v>0</v>
      </c>
      <c r="I25" s="43">
        <f t="shared" si="7"/>
        <v>0</v>
      </c>
      <c r="J25" s="43">
        <f t="shared" si="8"/>
        <v>0</v>
      </c>
      <c r="K25" s="43">
        <f>SUM(R25,Y25,AF25,AM25,AT25,BA25)</f>
        <v>0</v>
      </c>
      <c r="L25" s="43">
        <f t="shared" si="2"/>
        <v>0</v>
      </c>
      <c r="M25" s="46">
        <f t="shared" si="3"/>
        <v>2</v>
      </c>
      <c r="N25" s="42">
        <v>15</v>
      </c>
      <c r="O25" s="43"/>
      <c r="P25" s="43"/>
      <c r="Q25" s="43"/>
      <c r="R25" s="43"/>
      <c r="S25" s="43"/>
      <c r="T25" s="44">
        <v>2</v>
      </c>
      <c r="U25" s="45"/>
      <c r="V25" s="43"/>
      <c r="W25" s="43"/>
      <c r="X25" s="43"/>
      <c r="Y25" s="43"/>
      <c r="Z25" s="43"/>
      <c r="AA25" s="46"/>
      <c r="AB25" s="42"/>
      <c r="AC25" s="43"/>
      <c r="AD25" s="43"/>
      <c r="AE25" s="43"/>
      <c r="AF25" s="43"/>
      <c r="AG25" s="43"/>
      <c r="AH25" s="44"/>
      <c r="AI25" s="45"/>
      <c r="AJ25" s="43"/>
      <c r="AK25" s="43"/>
      <c r="AL25" s="43"/>
      <c r="AM25" s="43"/>
      <c r="AN25" s="43"/>
      <c r="AO25" s="46"/>
      <c r="AP25" s="42"/>
      <c r="AQ25" s="43"/>
      <c r="AR25" s="43"/>
      <c r="AS25" s="43"/>
      <c r="AT25" s="43"/>
      <c r="AU25" s="43"/>
      <c r="AV25" s="44"/>
      <c r="AW25" s="42"/>
      <c r="AX25" s="43"/>
      <c r="AY25" s="43"/>
      <c r="AZ25" s="43"/>
      <c r="BA25" s="43"/>
      <c r="BB25" s="43"/>
      <c r="BC25" s="44"/>
      <c r="BD25" s="164"/>
      <c r="BE25" s="164"/>
      <c r="BF25" s="164"/>
      <c r="BG25" s="164"/>
    </row>
    <row r="26" spans="1:59" s="47" customFormat="1" ht="16.149999999999999" customHeight="1" x14ac:dyDescent="0.25">
      <c r="A26" s="56"/>
      <c r="B26" s="54"/>
      <c r="C26" s="55"/>
      <c r="D26" s="70" t="s">
        <v>89</v>
      </c>
      <c r="E26" s="1" t="s">
        <v>8</v>
      </c>
      <c r="F26" s="43">
        <f>SUM(G26:L26)</f>
        <v>30</v>
      </c>
      <c r="G26" s="43">
        <f t="shared" si="11"/>
        <v>15</v>
      </c>
      <c r="H26" s="43">
        <f t="shared" si="6"/>
        <v>15</v>
      </c>
      <c r="I26" s="43">
        <f t="shared" si="7"/>
        <v>0</v>
      </c>
      <c r="J26" s="43">
        <f t="shared" si="8"/>
        <v>0</v>
      </c>
      <c r="K26" s="43">
        <f t="shared" ref="K26:K44" si="13">SUM(R26,Y26,AF26,AM26,AT26,BA26)</f>
        <v>0</v>
      </c>
      <c r="L26" s="43">
        <f t="shared" si="2"/>
        <v>0</v>
      </c>
      <c r="M26" s="46">
        <f t="shared" si="3"/>
        <v>2</v>
      </c>
      <c r="N26" s="42"/>
      <c r="O26" s="43"/>
      <c r="P26" s="43"/>
      <c r="Q26" s="43"/>
      <c r="R26" s="43"/>
      <c r="S26" s="43"/>
      <c r="T26" s="44"/>
      <c r="U26" s="45">
        <v>15</v>
      </c>
      <c r="V26" s="43">
        <v>15</v>
      </c>
      <c r="W26" s="43"/>
      <c r="X26" s="43"/>
      <c r="Y26" s="43"/>
      <c r="Z26" s="43"/>
      <c r="AA26" s="46">
        <v>2</v>
      </c>
      <c r="AB26" s="42"/>
      <c r="AC26" s="43"/>
      <c r="AD26" s="43"/>
      <c r="AE26" s="43"/>
      <c r="AF26" s="43"/>
      <c r="AG26" s="43"/>
      <c r="AH26" s="44"/>
      <c r="AI26" s="45"/>
      <c r="AJ26" s="43"/>
      <c r="AK26" s="43"/>
      <c r="AL26" s="43"/>
      <c r="AM26" s="43"/>
      <c r="AN26" s="43"/>
      <c r="AO26" s="46"/>
      <c r="AP26" s="42"/>
      <c r="AQ26" s="43"/>
      <c r="AR26" s="43"/>
      <c r="AS26" s="43"/>
      <c r="AT26" s="43"/>
      <c r="AU26" s="43"/>
      <c r="AV26" s="44"/>
      <c r="AW26" s="42"/>
      <c r="AX26" s="43"/>
      <c r="AY26" s="43"/>
      <c r="AZ26" s="43"/>
      <c r="BA26" s="43"/>
      <c r="BB26" s="43"/>
      <c r="BC26" s="44"/>
      <c r="BD26" s="164"/>
      <c r="BE26" s="164"/>
      <c r="BF26" s="164"/>
      <c r="BG26" s="164"/>
    </row>
    <row r="27" spans="1:59" s="48" customFormat="1" ht="16.149999999999999" customHeight="1" x14ac:dyDescent="0.2">
      <c r="A27" s="124"/>
      <c r="B27" s="125"/>
      <c r="C27" s="126"/>
      <c r="D27" s="71" t="s">
        <v>67</v>
      </c>
      <c r="E27" s="1" t="s">
        <v>63</v>
      </c>
      <c r="F27" s="43">
        <f>SUM(G27:L27)</f>
        <v>45</v>
      </c>
      <c r="G27" s="43">
        <f t="shared" si="11"/>
        <v>15</v>
      </c>
      <c r="H27" s="43">
        <f t="shared" si="6"/>
        <v>30</v>
      </c>
      <c r="I27" s="43">
        <f t="shared" si="7"/>
        <v>0</v>
      </c>
      <c r="J27" s="43">
        <f t="shared" si="8"/>
        <v>0</v>
      </c>
      <c r="K27" s="43">
        <f t="shared" si="13"/>
        <v>0</v>
      </c>
      <c r="L27" s="43">
        <f t="shared" si="2"/>
        <v>0</v>
      </c>
      <c r="M27" s="46">
        <f t="shared" si="3"/>
        <v>5</v>
      </c>
      <c r="N27" s="42"/>
      <c r="O27" s="43"/>
      <c r="P27" s="43"/>
      <c r="Q27" s="43"/>
      <c r="R27" s="43"/>
      <c r="S27" s="43"/>
      <c r="T27" s="44"/>
      <c r="U27" s="45">
        <v>15</v>
      </c>
      <c r="V27" s="43">
        <v>30</v>
      </c>
      <c r="W27" s="43"/>
      <c r="X27" s="43"/>
      <c r="Y27" s="43"/>
      <c r="Z27" s="43"/>
      <c r="AA27" s="46">
        <v>5</v>
      </c>
      <c r="AB27" s="42"/>
      <c r="AC27" s="43"/>
      <c r="AD27" s="43"/>
      <c r="AE27" s="43"/>
      <c r="AF27" s="43"/>
      <c r="AG27" s="43"/>
      <c r="AH27" s="44"/>
      <c r="AI27" s="45"/>
      <c r="AJ27" s="43"/>
      <c r="AK27" s="43"/>
      <c r="AL27" s="43"/>
      <c r="AM27" s="43"/>
      <c r="AN27" s="43"/>
      <c r="AO27" s="46"/>
      <c r="AP27" s="42"/>
      <c r="AQ27" s="43"/>
      <c r="AR27" s="43"/>
      <c r="AS27" s="43"/>
      <c r="AT27" s="43"/>
      <c r="AU27" s="43"/>
      <c r="AV27" s="44"/>
      <c r="AW27" s="45"/>
      <c r="AX27" s="43"/>
      <c r="AY27" s="43"/>
      <c r="AZ27" s="43"/>
      <c r="BA27" s="43"/>
      <c r="BB27" s="43"/>
      <c r="BC27" s="44"/>
      <c r="BD27" s="164"/>
      <c r="BE27" s="164"/>
      <c r="BF27" s="164"/>
      <c r="BG27" s="164"/>
    </row>
    <row r="28" spans="1:59" s="47" customFormat="1" ht="16.149999999999999" customHeight="1" x14ac:dyDescent="0.25">
      <c r="A28" s="144"/>
      <c r="B28" s="145"/>
      <c r="C28" s="146"/>
      <c r="D28" s="72" t="s">
        <v>26</v>
      </c>
      <c r="E28" s="1" t="s">
        <v>8</v>
      </c>
      <c r="F28" s="43">
        <f t="shared" si="9"/>
        <v>30</v>
      </c>
      <c r="G28" s="43">
        <f>SUM(N28,U28,AB28,AI28,AP28,AW28)</f>
        <v>15</v>
      </c>
      <c r="H28" s="43">
        <f t="shared" si="6"/>
        <v>15</v>
      </c>
      <c r="I28" s="43">
        <f t="shared" si="7"/>
        <v>0</v>
      </c>
      <c r="J28" s="43">
        <f t="shared" si="8"/>
        <v>0</v>
      </c>
      <c r="K28" s="43">
        <f t="shared" si="13"/>
        <v>0</v>
      </c>
      <c r="L28" s="43">
        <f t="shared" si="2"/>
        <v>0</v>
      </c>
      <c r="M28" s="46">
        <f t="shared" si="3"/>
        <v>3</v>
      </c>
      <c r="N28" s="42"/>
      <c r="O28" s="43"/>
      <c r="P28" s="43"/>
      <c r="Q28" s="43"/>
      <c r="R28" s="43"/>
      <c r="S28" s="43"/>
      <c r="T28" s="44"/>
      <c r="U28" s="45"/>
      <c r="V28" s="43"/>
      <c r="W28" s="43"/>
      <c r="X28" s="43"/>
      <c r="Y28" s="43"/>
      <c r="Z28" s="43"/>
      <c r="AA28" s="46"/>
      <c r="AB28" s="42">
        <v>15</v>
      </c>
      <c r="AC28" s="43">
        <v>15</v>
      </c>
      <c r="AD28" s="43"/>
      <c r="AE28" s="43"/>
      <c r="AF28" s="43"/>
      <c r="AG28" s="43"/>
      <c r="AH28" s="44">
        <v>3</v>
      </c>
      <c r="AI28" s="45"/>
      <c r="AJ28" s="43"/>
      <c r="AK28" s="43"/>
      <c r="AL28" s="43"/>
      <c r="AM28" s="43"/>
      <c r="AN28" s="43"/>
      <c r="AO28" s="46"/>
      <c r="AP28" s="42"/>
      <c r="AQ28" s="43"/>
      <c r="AR28" s="43"/>
      <c r="AS28" s="43"/>
      <c r="AT28" s="43"/>
      <c r="AU28" s="43"/>
      <c r="AV28" s="44"/>
      <c r="AW28" s="42"/>
      <c r="AX28" s="43"/>
      <c r="AY28" s="43"/>
      <c r="AZ28" s="43"/>
      <c r="BA28" s="43"/>
      <c r="BB28" s="43"/>
      <c r="BC28" s="44"/>
      <c r="BD28" s="164"/>
      <c r="BE28" s="164"/>
      <c r="BF28" s="164"/>
      <c r="BG28" s="164"/>
    </row>
    <row r="29" spans="1:59" s="47" customFormat="1" ht="16.149999999999999" customHeight="1" x14ac:dyDescent="0.25">
      <c r="A29" s="56"/>
      <c r="B29" s="54"/>
      <c r="C29" s="55"/>
      <c r="D29" s="72" t="s">
        <v>92</v>
      </c>
      <c r="E29" s="1" t="s">
        <v>8</v>
      </c>
      <c r="F29" s="43">
        <f>SUM(G29:L29)</f>
        <v>30</v>
      </c>
      <c r="G29" s="43">
        <f>SUM(N29,U29,AB29,AI29,AP29,AW29)</f>
        <v>15</v>
      </c>
      <c r="H29" s="43">
        <f t="shared" si="6"/>
        <v>15</v>
      </c>
      <c r="I29" s="43">
        <f t="shared" si="7"/>
        <v>0</v>
      </c>
      <c r="J29" s="43">
        <f t="shared" si="8"/>
        <v>0</v>
      </c>
      <c r="K29" s="43">
        <f t="shared" si="13"/>
        <v>0</v>
      </c>
      <c r="L29" s="43">
        <f t="shared" si="2"/>
        <v>0</v>
      </c>
      <c r="M29" s="46">
        <f t="shared" si="3"/>
        <v>2</v>
      </c>
      <c r="N29" s="42"/>
      <c r="O29" s="43"/>
      <c r="P29" s="43"/>
      <c r="Q29" s="43"/>
      <c r="R29" s="43"/>
      <c r="S29" s="43"/>
      <c r="T29" s="44"/>
      <c r="U29" s="45"/>
      <c r="V29" s="43"/>
      <c r="W29" s="43"/>
      <c r="X29" s="43"/>
      <c r="Y29" s="43"/>
      <c r="Z29" s="43"/>
      <c r="AA29" s="46"/>
      <c r="AB29" s="42">
        <v>15</v>
      </c>
      <c r="AC29" s="43">
        <v>15</v>
      </c>
      <c r="AD29" s="43"/>
      <c r="AE29" s="43"/>
      <c r="AF29" s="43"/>
      <c r="AG29" s="43"/>
      <c r="AH29" s="44">
        <v>2</v>
      </c>
      <c r="AI29" s="45"/>
      <c r="AJ29" s="43"/>
      <c r="AK29" s="43"/>
      <c r="AL29" s="43"/>
      <c r="AM29" s="43"/>
      <c r="AN29" s="43"/>
      <c r="AO29" s="46"/>
      <c r="AP29" s="42"/>
      <c r="AQ29" s="43"/>
      <c r="AR29" s="43"/>
      <c r="AS29" s="43"/>
      <c r="AT29" s="43"/>
      <c r="AU29" s="43"/>
      <c r="AV29" s="44"/>
      <c r="AW29" s="45"/>
      <c r="AX29" s="43"/>
      <c r="AY29" s="43"/>
      <c r="AZ29" s="43"/>
      <c r="BA29" s="43"/>
      <c r="BB29" s="43"/>
      <c r="BC29" s="44"/>
      <c r="BD29" s="164"/>
      <c r="BE29" s="164"/>
      <c r="BF29" s="164"/>
      <c r="BG29" s="164"/>
    </row>
    <row r="30" spans="1:59" s="48" customFormat="1" ht="16.149999999999999" customHeight="1" x14ac:dyDescent="0.2">
      <c r="A30" s="127"/>
      <c r="B30" s="128"/>
      <c r="C30" s="129"/>
      <c r="D30" s="71" t="s">
        <v>73</v>
      </c>
      <c r="E30" s="1" t="s">
        <v>8</v>
      </c>
      <c r="F30" s="43">
        <f t="shared" si="9"/>
        <v>45</v>
      </c>
      <c r="G30" s="43">
        <f>SUM(N30,U30,AB30,AI30,AP30,AW30)</f>
        <v>15</v>
      </c>
      <c r="H30" s="43">
        <f t="shared" si="6"/>
        <v>30</v>
      </c>
      <c r="I30" s="43">
        <f t="shared" si="7"/>
        <v>0</v>
      </c>
      <c r="J30" s="43">
        <f t="shared" si="8"/>
        <v>0</v>
      </c>
      <c r="K30" s="43">
        <f t="shared" si="13"/>
        <v>0</v>
      </c>
      <c r="L30" s="43">
        <f t="shared" si="2"/>
        <v>0</v>
      </c>
      <c r="M30" s="46">
        <f t="shared" si="3"/>
        <v>3</v>
      </c>
      <c r="N30" s="42"/>
      <c r="O30" s="43"/>
      <c r="P30" s="43"/>
      <c r="Q30" s="43"/>
      <c r="R30" s="43"/>
      <c r="S30" s="43"/>
      <c r="T30" s="44"/>
      <c r="U30" s="45"/>
      <c r="V30" s="43"/>
      <c r="W30" s="43"/>
      <c r="X30" s="43"/>
      <c r="Y30" s="43"/>
      <c r="Z30" s="43"/>
      <c r="AA30" s="46"/>
      <c r="AB30" s="42">
        <v>15</v>
      </c>
      <c r="AC30" s="43">
        <v>30</v>
      </c>
      <c r="AD30" s="43"/>
      <c r="AE30" s="43"/>
      <c r="AF30" s="43"/>
      <c r="AG30" s="43"/>
      <c r="AH30" s="44">
        <v>3</v>
      </c>
      <c r="AI30" s="45"/>
      <c r="AJ30" s="43"/>
      <c r="AK30" s="43"/>
      <c r="AL30" s="43"/>
      <c r="AM30" s="43"/>
      <c r="AN30" s="43"/>
      <c r="AO30" s="46"/>
      <c r="AP30" s="42"/>
      <c r="AQ30" s="43"/>
      <c r="AR30" s="43"/>
      <c r="AS30" s="43"/>
      <c r="AT30" s="43"/>
      <c r="AU30" s="43"/>
      <c r="AV30" s="44"/>
      <c r="AW30" s="45"/>
      <c r="AX30" s="43"/>
      <c r="AY30" s="43"/>
      <c r="AZ30" s="43"/>
      <c r="BA30" s="43"/>
      <c r="BB30" s="43"/>
      <c r="BC30" s="44"/>
      <c r="BD30" s="164"/>
      <c r="BE30" s="164"/>
      <c r="BF30" s="164"/>
      <c r="BG30" s="164"/>
    </row>
    <row r="31" spans="1:59" s="47" customFormat="1" ht="16.149999999999999" customHeight="1" x14ac:dyDescent="0.25">
      <c r="A31" s="144"/>
      <c r="B31" s="145"/>
      <c r="C31" s="146"/>
      <c r="D31" s="70" t="s">
        <v>22</v>
      </c>
      <c r="E31" s="1" t="s">
        <v>8</v>
      </c>
      <c r="F31" s="43">
        <f t="shared" si="9"/>
        <v>45</v>
      </c>
      <c r="G31" s="43">
        <f>SUM(N31,U31,AB31,AI31,AP31,AW31)</f>
        <v>15</v>
      </c>
      <c r="H31" s="43">
        <f t="shared" si="6"/>
        <v>30</v>
      </c>
      <c r="I31" s="43">
        <f t="shared" si="7"/>
        <v>0</v>
      </c>
      <c r="J31" s="43">
        <f t="shared" si="8"/>
        <v>0</v>
      </c>
      <c r="K31" s="43">
        <f t="shared" si="13"/>
        <v>0</v>
      </c>
      <c r="L31" s="43">
        <f t="shared" si="2"/>
        <v>0</v>
      </c>
      <c r="M31" s="46">
        <f t="shared" si="3"/>
        <v>3</v>
      </c>
      <c r="N31" s="42"/>
      <c r="O31" s="43"/>
      <c r="P31" s="43"/>
      <c r="Q31" s="43"/>
      <c r="R31" s="43"/>
      <c r="S31" s="43"/>
      <c r="T31" s="44"/>
      <c r="U31" s="45"/>
      <c r="V31" s="43"/>
      <c r="W31" s="43"/>
      <c r="X31" s="43"/>
      <c r="Y31" s="43"/>
      <c r="Z31" s="43"/>
      <c r="AA31" s="46"/>
      <c r="AB31" s="42">
        <v>15</v>
      </c>
      <c r="AC31" s="43">
        <v>30</v>
      </c>
      <c r="AD31" s="43"/>
      <c r="AE31" s="43"/>
      <c r="AF31" s="43"/>
      <c r="AG31" s="43"/>
      <c r="AH31" s="44">
        <v>3</v>
      </c>
      <c r="AI31" s="45"/>
      <c r="AJ31" s="43"/>
      <c r="AK31" s="43"/>
      <c r="AL31" s="43"/>
      <c r="AM31" s="43"/>
      <c r="AN31" s="43"/>
      <c r="AO31" s="46"/>
      <c r="AP31" s="42"/>
      <c r="AQ31" s="43"/>
      <c r="AR31" s="43"/>
      <c r="AS31" s="43"/>
      <c r="AT31" s="43"/>
      <c r="AU31" s="43"/>
      <c r="AV31" s="44"/>
      <c r="AW31" s="42"/>
      <c r="AX31" s="43"/>
      <c r="AY31" s="43"/>
      <c r="AZ31" s="43"/>
      <c r="BA31" s="43"/>
      <c r="BB31" s="43"/>
      <c r="BC31" s="44"/>
      <c r="BD31" s="164"/>
      <c r="BE31" s="164"/>
      <c r="BF31" s="164"/>
      <c r="BG31" s="164"/>
    </row>
    <row r="32" spans="1:59" s="47" customFormat="1" ht="16.149999999999999" customHeight="1" x14ac:dyDescent="0.25">
      <c r="A32" s="56"/>
      <c r="B32" s="54"/>
      <c r="C32" s="55"/>
      <c r="D32" s="70" t="s">
        <v>37</v>
      </c>
      <c r="E32" s="1" t="s">
        <v>8</v>
      </c>
      <c r="F32" s="43">
        <f t="shared" si="9"/>
        <v>45</v>
      </c>
      <c r="G32" s="43">
        <f t="shared" ref="G32:G41" si="14">SUM(N32,U32,AB32,AI32,AP32,AW32)</f>
        <v>15</v>
      </c>
      <c r="H32" s="43">
        <f t="shared" ref="H32:H42" si="15">SUM(O32,V32,AC32,AJ32,AQ32,AX32)</f>
        <v>30</v>
      </c>
      <c r="I32" s="43">
        <f t="shared" ref="I32:I42" si="16">SUM(P32,W32,AD32,AK32,AR32,AY32)</f>
        <v>0</v>
      </c>
      <c r="J32" s="43">
        <f t="shared" ref="J32:J42" si="17">SUM(Q32,X32,AE32,AL32,AS32,AZ32)</f>
        <v>0</v>
      </c>
      <c r="K32" s="43">
        <f t="shared" si="13"/>
        <v>0</v>
      </c>
      <c r="L32" s="43">
        <f t="shared" ref="L32:L41" si="18">SUM(S32,Z32,AG32,AN32,AU32,BB32)</f>
        <v>0</v>
      </c>
      <c r="M32" s="46">
        <f t="shared" ref="M32:M41" si="19">SUM(T32,AA32,AH32,AO32,AV32,BC32)</f>
        <v>3</v>
      </c>
      <c r="N32" s="42"/>
      <c r="O32" s="43"/>
      <c r="P32" s="43"/>
      <c r="Q32" s="43"/>
      <c r="R32" s="43"/>
      <c r="S32" s="43"/>
      <c r="T32" s="44"/>
      <c r="U32" s="45"/>
      <c r="V32" s="43"/>
      <c r="W32" s="43"/>
      <c r="X32" s="43"/>
      <c r="Y32" s="43"/>
      <c r="Z32" s="43"/>
      <c r="AA32" s="46"/>
      <c r="AB32" s="42">
        <v>15</v>
      </c>
      <c r="AC32" s="43">
        <v>30</v>
      </c>
      <c r="AD32" s="43"/>
      <c r="AE32" s="43"/>
      <c r="AF32" s="43"/>
      <c r="AG32" s="43"/>
      <c r="AH32" s="44">
        <v>3</v>
      </c>
      <c r="AI32" s="45"/>
      <c r="AJ32" s="43"/>
      <c r="AK32" s="43"/>
      <c r="AL32" s="43"/>
      <c r="AM32" s="43"/>
      <c r="AN32" s="43"/>
      <c r="AO32" s="46"/>
      <c r="AP32" s="42"/>
      <c r="AQ32" s="43"/>
      <c r="AR32" s="43"/>
      <c r="AS32" s="43"/>
      <c r="AT32" s="43"/>
      <c r="AU32" s="43"/>
      <c r="AV32" s="44"/>
      <c r="AW32" s="42"/>
      <c r="AX32" s="43"/>
      <c r="AY32" s="43"/>
      <c r="AZ32" s="43"/>
      <c r="BA32" s="43"/>
      <c r="BB32" s="43"/>
      <c r="BC32" s="44"/>
      <c r="BD32" s="164"/>
      <c r="BE32" s="164"/>
      <c r="BF32" s="164"/>
      <c r="BG32" s="164"/>
    </row>
    <row r="33" spans="1:59" s="47" customFormat="1" ht="16.149999999999999" customHeight="1" x14ac:dyDescent="0.25">
      <c r="A33" s="116"/>
      <c r="B33" s="117"/>
      <c r="C33" s="118"/>
      <c r="D33" s="70" t="s">
        <v>75</v>
      </c>
      <c r="E33" s="1" t="s">
        <v>63</v>
      </c>
      <c r="F33" s="43">
        <f>SUM(G33:L33)</f>
        <v>45</v>
      </c>
      <c r="G33" s="43">
        <f t="shared" ref="G33:J34" si="20">SUM(N33,U33,AB33,AI33,AP33,AW33)</f>
        <v>15</v>
      </c>
      <c r="H33" s="43">
        <f t="shared" si="20"/>
        <v>30</v>
      </c>
      <c r="I33" s="43">
        <f t="shared" si="20"/>
        <v>0</v>
      </c>
      <c r="J33" s="43">
        <f t="shared" si="20"/>
        <v>0</v>
      </c>
      <c r="K33" s="43">
        <f t="shared" si="13"/>
        <v>0</v>
      </c>
      <c r="L33" s="43">
        <f>SUM(S33,Z33,AG33,AN33,AU33,BB33)</f>
        <v>0</v>
      </c>
      <c r="M33" s="46">
        <f>SUM(T33,AA33,AH33,AO33,AV33,BC33)</f>
        <v>3</v>
      </c>
      <c r="N33" s="11"/>
      <c r="O33" s="1"/>
      <c r="P33" s="1"/>
      <c r="Q33" s="1"/>
      <c r="R33" s="1"/>
      <c r="S33" s="1"/>
      <c r="T33" s="12"/>
      <c r="U33" s="9"/>
      <c r="V33" s="1"/>
      <c r="W33" s="1"/>
      <c r="X33" s="1"/>
      <c r="Y33" s="1"/>
      <c r="Z33" s="1"/>
      <c r="AA33" s="8"/>
      <c r="AB33" s="11">
        <v>15</v>
      </c>
      <c r="AC33" s="1">
        <v>30</v>
      </c>
      <c r="AD33" s="1"/>
      <c r="AE33" s="1"/>
      <c r="AF33" s="1"/>
      <c r="AG33" s="1"/>
      <c r="AH33" s="12">
        <v>3</v>
      </c>
      <c r="AI33" s="9"/>
      <c r="AJ33" s="1"/>
      <c r="AK33" s="1"/>
      <c r="AL33" s="1"/>
      <c r="AM33" s="1"/>
      <c r="AN33" s="1"/>
      <c r="AO33" s="8"/>
      <c r="AP33" s="42"/>
      <c r="AQ33" s="43"/>
      <c r="AR33" s="43"/>
      <c r="AS33" s="43"/>
      <c r="AT33" s="43"/>
      <c r="AU33" s="43"/>
      <c r="AV33" s="44"/>
      <c r="AW33" s="42"/>
      <c r="AX33" s="43"/>
      <c r="AY33" s="43"/>
      <c r="AZ33" s="43"/>
      <c r="BA33" s="43"/>
      <c r="BB33" s="43"/>
      <c r="BC33" s="44"/>
      <c r="BD33" s="164"/>
      <c r="BE33" s="164"/>
      <c r="BF33" s="164"/>
      <c r="BG33" s="164"/>
    </row>
    <row r="34" spans="1:59" s="47" customFormat="1" ht="16.149999999999999" customHeight="1" x14ac:dyDescent="0.25">
      <c r="A34" s="56"/>
      <c r="B34" s="54"/>
      <c r="C34" s="55"/>
      <c r="D34" s="70" t="s">
        <v>21</v>
      </c>
      <c r="E34" s="1" t="s">
        <v>63</v>
      </c>
      <c r="F34" s="43">
        <f>SUM(G34:L34)</f>
        <v>45</v>
      </c>
      <c r="G34" s="43">
        <f t="shared" si="20"/>
        <v>15</v>
      </c>
      <c r="H34" s="43">
        <f t="shared" si="20"/>
        <v>30</v>
      </c>
      <c r="I34" s="43">
        <f t="shared" si="20"/>
        <v>0</v>
      </c>
      <c r="J34" s="43">
        <f t="shared" si="20"/>
        <v>0</v>
      </c>
      <c r="K34" s="43">
        <f t="shared" si="13"/>
        <v>0</v>
      </c>
      <c r="L34" s="43">
        <f>SUM(S34,Z34,AG34,AN34,AU34,BB34)</f>
        <v>0</v>
      </c>
      <c r="M34" s="46">
        <f>SUM(T34,AA34,AH34,AO34,AV34,BC34)</f>
        <v>4</v>
      </c>
      <c r="N34" s="42"/>
      <c r="O34" s="43"/>
      <c r="P34" s="43"/>
      <c r="Q34" s="43"/>
      <c r="R34" s="43"/>
      <c r="S34" s="43"/>
      <c r="T34" s="44"/>
      <c r="U34" s="45"/>
      <c r="V34" s="43"/>
      <c r="W34" s="43"/>
      <c r="X34" s="43"/>
      <c r="Y34" s="43"/>
      <c r="Z34" s="43"/>
      <c r="AA34" s="46"/>
      <c r="AB34" s="42"/>
      <c r="AC34" s="43"/>
      <c r="AD34" s="43"/>
      <c r="AE34" s="43"/>
      <c r="AF34" s="43"/>
      <c r="AG34" s="43"/>
      <c r="AH34" s="44"/>
      <c r="AI34" s="9">
        <v>15</v>
      </c>
      <c r="AJ34" s="1">
        <v>30</v>
      </c>
      <c r="AK34" s="1"/>
      <c r="AL34" s="1"/>
      <c r="AM34" s="1"/>
      <c r="AN34" s="1"/>
      <c r="AO34" s="8">
        <v>4</v>
      </c>
      <c r="AP34" s="42"/>
      <c r="AQ34" s="43"/>
      <c r="AR34" s="43"/>
      <c r="AS34" s="43"/>
      <c r="AT34" s="43"/>
      <c r="AU34" s="43"/>
      <c r="AV34" s="44"/>
      <c r="AW34" s="42"/>
      <c r="AX34" s="43"/>
      <c r="AY34" s="43"/>
      <c r="AZ34" s="43"/>
      <c r="BA34" s="43"/>
      <c r="BB34" s="43"/>
      <c r="BC34" s="44"/>
      <c r="BD34" s="164"/>
      <c r="BE34" s="164"/>
      <c r="BF34" s="164"/>
      <c r="BG34" s="164"/>
    </row>
    <row r="35" spans="1:59" s="47" customFormat="1" ht="16.149999999999999" customHeight="1" x14ac:dyDescent="0.25">
      <c r="A35" s="56"/>
      <c r="B35" s="54"/>
      <c r="C35" s="55"/>
      <c r="D35" s="70" t="s">
        <v>77</v>
      </c>
      <c r="E35" s="1" t="s">
        <v>63</v>
      </c>
      <c r="F35" s="43">
        <f t="shared" si="9"/>
        <v>45</v>
      </c>
      <c r="G35" s="43">
        <f t="shared" si="14"/>
        <v>15</v>
      </c>
      <c r="H35" s="43">
        <f t="shared" si="15"/>
        <v>30</v>
      </c>
      <c r="I35" s="43">
        <f t="shared" si="16"/>
        <v>0</v>
      </c>
      <c r="J35" s="43">
        <f t="shared" si="17"/>
        <v>0</v>
      </c>
      <c r="K35" s="43">
        <f t="shared" si="13"/>
        <v>0</v>
      </c>
      <c r="L35" s="43">
        <f t="shared" si="18"/>
        <v>0</v>
      </c>
      <c r="M35" s="46">
        <f t="shared" si="19"/>
        <v>4</v>
      </c>
      <c r="N35" s="42"/>
      <c r="O35" s="43"/>
      <c r="P35" s="43"/>
      <c r="Q35" s="43"/>
      <c r="R35" s="43"/>
      <c r="S35" s="43"/>
      <c r="T35" s="44"/>
      <c r="U35" s="45"/>
      <c r="V35" s="43"/>
      <c r="W35" s="43"/>
      <c r="X35" s="43"/>
      <c r="Y35" s="43"/>
      <c r="Z35" s="43"/>
      <c r="AA35" s="46"/>
      <c r="AB35" s="42"/>
      <c r="AC35" s="43"/>
      <c r="AD35" s="43"/>
      <c r="AE35" s="43"/>
      <c r="AF35" s="43"/>
      <c r="AG35" s="43"/>
      <c r="AH35" s="44"/>
      <c r="AI35" s="45">
        <v>15</v>
      </c>
      <c r="AJ35" s="43">
        <v>30</v>
      </c>
      <c r="AK35" s="43"/>
      <c r="AL35" s="43"/>
      <c r="AM35" s="43"/>
      <c r="AN35" s="43"/>
      <c r="AO35" s="46">
        <v>4</v>
      </c>
      <c r="AP35" s="42"/>
      <c r="AQ35" s="43"/>
      <c r="AR35" s="43"/>
      <c r="AS35" s="43"/>
      <c r="AT35" s="43"/>
      <c r="AU35" s="43"/>
      <c r="AV35" s="44"/>
      <c r="AW35" s="42"/>
      <c r="AX35" s="43"/>
      <c r="AY35" s="43"/>
      <c r="AZ35" s="43"/>
      <c r="BA35" s="43"/>
      <c r="BB35" s="43"/>
      <c r="BC35" s="44"/>
      <c r="BD35" s="164"/>
      <c r="BE35" s="164"/>
      <c r="BF35" s="164"/>
      <c r="BG35" s="164"/>
    </row>
    <row r="36" spans="1:59" s="48" customFormat="1" ht="16.149999999999999" customHeight="1" x14ac:dyDescent="0.2">
      <c r="A36" s="121"/>
      <c r="B36" s="122"/>
      <c r="C36" s="123"/>
      <c r="D36" s="71" t="s">
        <v>66</v>
      </c>
      <c r="E36" s="1" t="s">
        <v>63</v>
      </c>
      <c r="F36" s="43">
        <f t="shared" si="9"/>
        <v>45</v>
      </c>
      <c r="G36" s="43">
        <f t="shared" si="14"/>
        <v>15</v>
      </c>
      <c r="H36" s="43">
        <f t="shared" si="15"/>
        <v>30</v>
      </c>
      <c r="I36" s="43">
        <f t="shared" si="16"/>
        <v>0</v>
      </c>
      <c r="J36" s="43">
        <f t="shared" si="17"/>
        <v>0</v>
      </c>
      <c r="K36" s="43">
        <f t="shared" si="13"/>
        <v>0</v>
      </c>
      <c r="L36" s="43">
        <f t="shared" si="18"/>
        <v>0</v>
      </c>
      <c r="M36" s="46">
        <f t="shared" si="19"/>
        <v>3</v>
      </c>
      <c r="N36" s="42"/>
      <c r="O36" s="43"/>
      <c r="P36" s="43"/>
      <c r="Q36" s="43"/>
      <c r="R36" s="43"/>
      <c r="S36" s="43"/>
      <c r="T36" s="44"/>
      <c r="U36" s="45"/>
      <c r="V36" s="43"/>
      <c r="W36" s="43"/>
      <c r="X36" s="43"/>
      <c r="Y36" s="43"/>
      <c r="Z36" s="43"/>
      <c r="AA36" s="46"/>
      <c r="AB36" s="42"/>
      <c r="AC36" s="43"/>
      <c r="AD36" s="43"/>
      <c r="AE36" s="43"/>
      <c r="AF36" s="43"/>
      <c r="AG36" s="43"/>
      <c r="AH36" s="44"/>
      <c r="AI36" s="45">
        <v>15</v>
      </c>
      <c r="AJ36" s="43">
        <v>30</v>
      </c>
      <c r="AK36" s="43"/>
      <c r="AL36" s="43"/>
      <c r="AM36" s="43"/>
      <c r="AN36" s="43"/>
      <c r="AO36" s="46">
        <v>3</v>
      </c>
      <c r="AP36" s="42"/>
      <c r="AQ36" s="43"/>
      <c r="AR36" s="43"/>
      <c r="AS36" s="43"/>
      <c r="AT36" s="43"/>
      <c r="AU36" s="43"/>
      <c r="AV36" s="44"/>
      <c r="AW36" s="45"/>
      <c r="AX36" s="43"/>
      <c r="AY36" s="43"/>
      <c r="AZ36" s="43"/>
      <c r="BA36" s="43"/>
      <c r="BB36" s="43"/>
      <c r="BC36" s="44"/>
      <c r="BD36" s="164"/>
      <c r="BE36" s="164"/>
      <c r="BF36" s="164"/>
      <c r="BG36" s="164"/>
    </row>
    <row r="37" spans="1:59" s="47" customFormat="1" ht="16.149999999999999" customHeight="1" x14ac:dyDescent="0.25">
      <c r="A37" s="116"/>
      <c r="B37" s="117"/>
      <c r="C37" s="118"/>
      <c r="D37" s="70" t="s">
        <v>24</v>
      </c>
      <c r="E37" s="1" t="s">
        <v>8</v>
      </c>
      <c r="F37" s="43">
        <f t="shared" si="9"/>
        <v>30</v>
      </c>
      <c r="G37" s="43">
        <f t="shared" si="14"/>
        <v>15</v>
      </c>
      <c r="H37" s="43">
        <f t="shared" si="15"/>
        <v>15</v>
      </c>
      <c r="I37" s="43">
        <f t="shared" si="16"/>
        <v>0</v>
      </c>
      <c r="J37" s="43">
        <f t="shared" si="17"/>
        <v>0</v>
      </c>
      <c r="K37" s="43">
        <f t="shared" si="13"/>
        <v>0</v>
      </c>
      <c r="L37" s="43">
        <f t="shared" si="18"/>
        <v>0</v>
      </c>
      <c r="M37" s="46">
        <f t="shared" si="19"/>
        <v>3</v>
      </c>
      <c r="N37" s="42"/>
      <c r="O37" s="43"/>
      <c r="P37" s="43"/>
      <c r="Q37" s="43"/>
      <c r="R37" s="43"/>
      <c r="S37" s="43"/>
      <c r="T37" s="44"/>
      <c r="U37" s="45"/>
      <c r="V37" s="43"/>
      <c r="W37" s="43"/>
      <c r="X37" s="43"/>
      <c r="Y37" s="43"/>
      <c r="Z37" s="43"/>
      <c r="AA37" s="46"/>
      <c r="AB37" s="42"/>
      <c r="AC37" s="43"/>
      <c r="AD37" s="43"/>
      <c r="AE37" s="43"/>
      <c r="AF37" s="43"/>
      <c r="AG37" s="43"/>
      <c r="AH37" s="44"/>
      <c r="AI37" s="45">
        <v>15</v>
      </c>
      <c r="AJ37" s="43">
        <v>15</v>
      </c>
      <c r="AK37" s="43"/>
      <c r="AL37" s="43"/>
      <c r="AM37" s="43"/>
      <c r="AN37" s="43"/>
      <c r="AO37" s="46">
        <v>3</v>
      </c>
      <c r="AP37" s="42"/>
      <c r="AQ37" s="43"/>
      <c r="AR37" s="43"/>
      <c r="AS37" s="43"/>
      <c r="AT37" s="43"/>
      <c r="AU37" s="43"/>
      <c r="AV37" s="44"/>
      <c r="AW37" s="42"/>
      <c r="AX37" s="43"/>
      <c r="AY37" s="43"/>
      <c r="AZ37" s="43"/>
      <c r="BA37" s="43"/>
      <c r="BB37" s="43"/>
      <c r="BC37" s="44"/>
      <c r="BD37" s="164"/>
      <c r="BE37" s="164"/>
      <c r="BF37" s="164"/>
      <c r="BG37" s="164"/>
    </row>
    <row r="38" spans="1:59" ht="16.149999999999999" customHeight="1" x14ac:dyDescent="0.25">
      <c r="A38" s="116"/>
      <c r="B38" s="117"/>
      <c r="C38" s="118"/>
      <c r="D38" s="60" t="s">
        <v>28</v>
      </c>
      <c r="E38" s="1" t="s">
        <v>8</v>
      </c>
      <c r="F38" s="1">
        <f t="shared" si="9"/>
        <v>45</v>
      </c>
      <c r="G38" s="1">
        <f t="shared" si="14"/>
        <v>15</v>
      </c>
      <c r="H38" s="1">
        <f t="shared" si="15"/>
        <v>30</v>
      </c>
      <c r="I38" s="1">
        <f t="shared" si="16"/>
        <v>0</v>
      </c>
      <c r="J38" s="1">
        <f t="shared" si="17"/>
        <v>0</v>
      </c>
      <c r="K38" s="43">
        <f t="shared" si="13"/>
        <v>0</v>
      </c>
      <c r="L38" s="1">
        <f t="shared" si="18"/>
        <v>0</v>
      </c>
      <c r="M38" s="8">
        <f t="shared" si="19"/>
        <v>4</v>
      </c>
      <c r="N38" s="11"/>
      <c r="O38" s="1"/>
      <c r="P38" s="1"/>
      <c r="Q38" s="1"/>
      <c r="R38" s="1"/>
      <c r="S38" s="1"/>
      <c r="T38" s="12"/>
      <c r="U38" s="9"/>
      <c r="V38" s="1"/>
      <c r="W38" s="1"/>
      <c r="X38" s="1"/>
      <c r="Y38" s="1"/>
      <c r="Z38" s="1"/>
      <c r="AA38" s="8"/>
      <c r="AB38" s="11"/>
      <c r="AC38" s="1"/>
      <c r="AD38" s="1"/>
      <c r="AE38" s="1"/>
      <c r="AF38" s="1"/>
      <c r="AG38" s="1"/>
      <c r="AH38" s="12"/>
      <c r="AI38" s="9">
        <v>15</v>
      </c>
      <c r="AJ38" s="1">
        <v>30</v>
      </c>
      <c r="AK38" s="1"/>
      <c r="AL38" s="1"/>
      <c r="AM38" s="1"/>
      <c r="AN38" s="1"/>
      <c r="AO38" s="8">
        <v>4</v>
      </c>
      <c r="AP38" s="11"/>
      <c r="AQ38" s="1"/>
      <c r="AR38" s="1"/>
      <c r="AS38" s="1"/>
      <c r="AT38" s="1"/>
      <c r="AU38" s="1"/>
      <c r="AV38" s="12"/>
      <c r="AW38" s="11"/>
      <c r="AX38" s="1"/>
      <c r="AY38" s="1"/>
      <c r="AZ38" s="1"/>
      <c r="BA38" s="1"/>
      <c r="BB38" s="1"/>
      <c r="BC38" s="12"/>
      <c r="BD38" s="164"/>
      <c r="BE38" s="164"/>
      <c r="BF38" s="164"/>
      <c r="BG38" s="164"/>
    </row>
    <row r="39" spans="1:59" s="47" customFormat="1" ht="16.149999999999999" customHeight="1" x14ac:dyDescent="0.25">
      <c r="A39" s="124"/>
      <c r="B39" s="125"/>
      <c r="C39" s="126"/>
      <c r="D39" s="70" t="s">
        <v>74</v>
      </c>
      <c r="E39" s="1" t="s">
        <v>8</v>
      </c>
      <c r="F39" s="43">
        <f t="shared" si="9"/>
        <v>15</v>
      </c>
      <c r="G39" s="43">
        <f t="shared" si="14"/>
        <v>15</v>
      </c>
      <c r="H39" s="43">
        <f t="shared" si="15"/>
        <v>0</v>
      </c>
      <c r="I39" s="43">
        <f t="shared" si="16"/>
        <v>0</v>
      </c>
      <c r="J39" s="43">
        <f t="shared" si="17"/>
        <v>0</v>
      </c>
      <c r="K39" s="43">
        <f t="shared" si="13"/>
        <v>0</v>
      </c>
      <c r="L39" s="43">
        <f t="shared" si="18"/>
        <v>0</v>
      </c>
      <c r="M39" s="46">
        <f t="shared" si="19"/>
        <v>1</v>
      </c>
      <c r="N39" s="42"/>
      <c r="O39" s="43"/>
      <c r="P39" s="43"/>
      <c r="Q39" s="43"/>
      <c r="R39" s="43"/>
      <c r="S39" s="43"/>
      <c r="T39" s="44"/>
      <c r="U39" s="45"/>
      <c r="V39" s="43"/>
      <c r="W39" s="43"/>
      <c r="X39" s="43"/>
      <c r="Y39" s="43"/>
      <c r="Z39" s="43"/>
      <c r="AA39" s="46"/>
      <c r="AB39" s="42"/>
      <c r="AC39" s="43"/>
      <c r="AD39" s="43"/>
      <c r="AE39" s="43"/>
      <c r="AF39" s="43"/>
      <c r="AG39" s="43"/>
      <c r="AH39" s="44"/>
      <c r="AI39" s="45">
        <v>15</v>
      </c>
      <c r="AJ39" s="43"/>
      <c r="AK39" s="43"/>
      <c r="AL39" s="43"/>
      <c r="AM39" s="43"/>
      <c r="AN39" s="43"/>
      <c r="AO39" s="46">
        <v>1</v>
      </c>
      <c r="AP39" s="42"/>
      <c r="AQ39" s="43"/>
      <c r="AR39" s="43"/>
      <c r="AS39" s="43"/>
      <c r="AT39" s="43"/>
      <c r="AU39" s="43"/>
      <c r="AV39" s="44"/>
      <c r="AW39" s="42"/>
      <c r="AX39" s="43"/>
      <c r="AY39" s="43"/>
      <c r="AZ39" s="43"/>
      <c r="BA39" s="43"/>
      <c r="BB39" s="43"/>
      <c r="BC39" s="44"/>
      <c r="BD39" s="164"/>
      <c r="BE39" s="164"/>
      <c r="BF39" s="164"/>
      <c r="BG39" s="164"/>
    </row>
    <row r="40" spans="1:59" s="47" customFormat="1" ht="16.149999999999999" customHeight="1" x14ac:dyDescent="0.25">
      <c r="A40" s="116"/>
      <c r="B40" s="117"/>
      <c r="C40" s="118"/>
      <c r="D40" s="70" t="s">
        <v>25</v>
      </c>
      <c r="E40" s="1" t="s">
        <v>8</v>
      </c>
      <c r="F40" s="43">
        <f>SUM(G40:L40)</f>
        <v>30</v>
      </c>
      <c r="G40" s="43">
        <f t="shared" si="14"/>
        <v>0</v>
      </c>
      <c r="H40" s="43">
        <f t="shared" si="15"/>
        <v>0</v>
      </c>
      <c r="I40" s="43">
        <f t="shared" si="16"/>
        <v>0</v>
      </c>
      <c r="J40" s="43">
        <f t="shared" si="17"/>
        <v>30</v>
      </c>
      <c r="K40" s="43">
        <f t="shared" si="13"/>
        <v>0</v>
      </c>
      <c r="L40" s="43">
        <f t="shared" si="18"/>
        <v>0</v>
      </c>
      <c r="M40" s="46">
        <f t="shared" si="19"/>
        <v>3</v>
      </c>
      <c r="N40" s="42"/>
      <c r="O40" s="43"/>
      <c r="P40" s="43"/>
      <c r="Q40" s="43"/>
      <c r="R40" s="43"/>
      <c r="S40" s="43"/>
      <c r="T40" s="44"/>
      <c r="U40" s="45"/>
      <c r="V40" s="43"/>
      <c r="W40" s="43"/>
      <c r="X40" s="43"/>
      <c r="Y40" s="43"/>
      <c r="Z40" s="43"/>
      <c r="AA40" s="46"/>
      <c r="AB40" s="42"/>
      <c r="AC40" s="43"/>
      <c r="AD40" s="43"/>
      <c r="AE40" s="43"/>
      <c r="AF40" s="43"/>
      <c r="AG40" s="43"/>
      <c r="AH40" s="44"/>
      <c r="AI40" s="45"/>
      <c r="AJ40" s="43"/>
      <c r="AK40" s="43"/>
      <c r="AL40" s="43"/>
      <c r="AM40" s="43"/>
      <c r="AN40" s="43"/>
      <c r="AO40" s="46"/>
      <c r="AP40" s="42"/>
      <c r="AQ40" s="43"/>
      <c r="AR40" s="43"/>
      <c r="AS40" s="43">
        <v>30</v>
      </c>
      <c r="AT40" s="43"/>
      <c r="AU40" s="43"/>
      <c r="AV40" s="44">
        <v>3</v>
      </c>
      <c r="AW40" s="42"/>
      <c r="AX40" s="43"/>
      <c r="AY40" s="43"/>
      <c r="AZ40" s="43"/>
      <c r="BA40" s="43"/>
      <c r="BB40" s="43"/>
      <c r="BC40" s="44"/>
      <c r="BD40" s="164"/>
      <c r="BE40" s="164"/>
      <c r="BF40" s="164"/>
      <c r="BG40" s="164"/>
    </row>
    <row r="41" spans="1:59" s="47" customFormat="1" ht="16.149999999999999" customHeight="1" x14ac:dyDescent="0.25">
      <c r="A41" s="116"/>
      <c r="B41" s="117"/>
      <c r="C41" s="118"/>
      <c r="D41" s="70" t="s">
        <v>23</v>
      </c>
      <c r="E41" s="1" t="s">
        <v>63</v>
      </c>
      <c r="F41" s="43">
        <f t="shared" si="9"/>
        <v>60</v>
      </c>
      <c r="G41" s="43">
        <f t="shared" si="14"/>
        <v>30</v>
      </c>
      <c r="H41" s="43">
        <f t="shared" si="15"/>
        <v>30</v>
      </c>
      <c r="I41" s="43">
        <f t="shared" si="16"/>
        <v>0</v>
      </c>
      <c r="J41" s="43">
        <f t="shared" si="17"/>
        <v>0</v>
      </c>
      <c r="K41" s="43">
        <f t="shared" si="13"/>
        <v>0</v>
      </c>
      <c r="L41" s="43">
        <f t="shared" si="18"/>
        <v>0</v>
      </c>
      <c r="M41" s="46">
        <f t="shared" si="19"/>
        <v>5</v>
      </c>
      <c r="N41" s="42"/>
      <c r="O41" s="43"/>
      <c r="P41" s="43"/>
      <c r="Q41" s="43"/>
      <c r="R41" s="43"/>
      <c r="S41" s="43"/>
      <c r="T41" s="44"/>
      <c r="U41" s="45"/>
      <c r="V41" s="43"/>
      <c r="W41" s="43"/>
      <c r="X41" s="43"/>
      <c r="Y41" s="43"/>
      <c r="Z41" s="43"/>
      <c r="AA41" s="46"/>
      <c r="AB41" s="42"/>
      <c r="AC41" s="43"/>
      <c r="AD41" s="43"/>
      <c r="AE41" s="43"/>
      <c r="AF41" s="43"/>
      <c r="AG41" s="43"/>
      <c r="AH41" s="44"/>
      <c r="AI41" s="45"/>
      <c r="AJ41" s="43"/>
      <c r="AK41" s="43"/>
      <c r="AL41" s="43"/>
      <c r="AM41" s="43"/>
      <c r="AN41" s="43"/>
      <c r="AO41" s="46"/>
      <c r="AP41" s="42">
        <v>30</v>
      </c>
      <c r="AQ41" s="43">
        <v>30</v>
      </c>
      <c r="AR41" s="43"/>
      <c r="AS41" s="43"/>
      <c r="AT41" s="43"/>
      <c r="AU41" s="43"/>
      <c r="AV41" s="44">
        <v>5</v>
      </c>
      <c r="AW41" s="42"/>
      <c r="AX41" s="43"/>
      <c r="AY41" s="43"/>
      <c r="AZ41" s="43"/>
      <c r="BA41" s="43"/>
      <c r="BB41" s="43"/>
      <c r="BC41" s="44"/>
      <c r="BD41" s="164"/>
      <c r="BE41" s="164"/>
      <c r="BF41" s="164"/>
      <c r="BG41" s="164"/>
    </row>
    <row r="42" spans="1:59" s="47" customFormat="1" ht="16.149999999999999" customHeight="1" x14ac:dyDescent="0.25">
      <c r="A42" s="124"/>
      <c r="B42" s="125"/>
      <c r="C42" s="126"/>
      <c r="D42" s="70" t="s">
        <v>88</v>
      </c>
      <c r="E42" s="1" t="s">
        <v>8</v>
      </c>
      <c r="F42" s="43">
        <f>SUM(G42:L42)</f>
        <v>30</v>
      </c>
      <c r="G42" s="43">
        <f t="shared" ref="G42:G47" si="21">SUM(N42,U42,AB42,AI42,AP42,AW42)</f>
        <v>15</v>
      </c>
      <c r="H42" s="43">
        <f t="shared" si="15"/>
        <v>15</v>
      </c>
      <c r="I42" s="43">
        <f t="shared" si="16"/>
        <v>0</v>
      </c>
      <c r="J42" s="43">
        <f t="shared" si="17"/>
        <v>0</v>
      </c>
      <c r="K42" s="43">
        <f t="shared" si="13"/>
        <v>0</v>
      </c>
      <c r="L42" s="43">
        <f t="shared" ref="L42:L59" si="22">SUM(S42,Z42,AG42,AN42,AU42,BB42)</f>
        <v>0</v>
      </c>
      <c r="M42" s="46">
        <f t="shared" ref="M42:M59" si="23">SUM(T42,AA42,AH42,AO42,AV42,BC42)</f>
        <v>2</v>
      </c>
      <c r="N42" s="42"/>
      <c r="O42" s="43"/>
      <c r="P42" s="43"/>
      <c r="Q42" s="43"/>
      <c r="R42" s="43"/>
      <c r="S42" s="43"/>
      <c r="T42" s="44"/>
      <c r="U42" s="45"/>
      <c r="V42" s="43"/>
      <c r="W42" s="43"/>
      <c r="X42" s="43"/>
      <c r="Y42" s="43"/>
      <c r="Z42" s="43"/>
      <c r="AA42" s="46"/>
      <c r="AB42" s="42"/>
      <c r="AC42" s="43"/>
      <c r="AD42" s="43"/>
      <c r="AE42" s="43"/>
      <c r="AF42" s="43"/>
      <c r="AG42" s="43"/>
      <c r="AH42" s="44"/>
      <c r="AI42" s="45"/>
      <c r="AJ42" s="43"/>
      <c r="AK42" s="43"/>
      <c r="AL42" s="43"/>
      <c r="AM42" s="43"/>
      <c r="AN42" s="43"/>
      <c r="AO42" s="46"/>
      <c r="AP42" s="42"/>
      <c r="AQ42" s="43"/>
      <c r="AR42" s="43"/>
      <c r="AS42" s="43"/>
      <c r="AT42" s="43"/>
      <c r="AU42" s="43"/>
      <c r="AV42" s="44"/>
      <c r="AW42" s="42">
        <v>15</v>
      </c>
      <c r="AX42" s="43">
        <v>15</v>
      </c>
      <c r="AY42" s="43"/>
      <c r="AZ42" s="43"/>
      <c r="BA42" s="43"/>
      <c r="BB42" s="43"/>
      <c r="BC42" s="44">
        <v>2</v>
      </c>
      <c r="BD42" s="164"/>
      <c r="BE42" s="164"/>
      <c r="BF42" s="164"/>
      <c r="BG42" s="164"/>
    </row>
    <row r="43" spans="1:59" ht="16.149999999999999" customHeight="1" x14ac:dyDescent="0.25">
      <c r="A43" s="116"/>
      <c r="B43" s="117"/>
      <c r="C43" s="118"/>
      <c r="D43" s="60" t="s">
        <v>29</v>
      </c>
      <c r="E43" s="1" t="s">
        <v>8</v>
      </c>
      <c r="F43" s="1">
        <f t="shared" si="9"/>
        <v>60</v>
      </c>
      <c r="G43" s="1">
        <f t="shared" si="21"/>
        <v>0</v>
      </c>
      <c r="H43" s="1">
        <f t="shared" ref="H43:J47" si="24">SUM(O43,V43,AC43,AJ43,AQ43,AX43)</f>
        <v>0</v>
      </c>
      <c r="I43" s="1">
        <f t="shared" si="24"/>
        <v>0</v>
      </c>
      <c r="J43" s="1">
        <f t="shared" si="24"/>
        <v>0</v>
      </c>
      <c r="K43" s="43">
        <f t="shared" si="13"/>
        <v>0</v>
      </c>
      <c r="L43" s="1">
        <f t="shared" si="22"/>
        <v>60</v>
      </c>
      <c r="M43" s="8">
        <f t="shared" si="23"/>
        <v>12</v>
      </c>
      <c r="N43" s="11"/>
      <c r="O43" s="1"/>
      <c r="P43" s="1"/>
      <c r="Q43" s="1"/>
      <c r="R43" s="1"/>
      <c r="S43" s="1"/>
      <c r="T43" s="12"/>
      <c r="U43" s="9"/>
      <c r="V43" s="1"/>
      <c r="W43" s="1"/>
      <c r="X43" s="1"/>
      <c r="Y43" s="1"/>
      <c r="Z43" s="1"/>
      <c r="AA43" s="8"/>
      <c r="AB43" s="11"/>
      <c r="AC43" s="1"/>
      <c r="AD43" s="1"/>
      <c r="AE43" s="1"/>
      <c r="AF43" s="1"/>
      <c r="AG43" s="1"/>
      <c r="AH43" s="12"/>
      <c r="AI43" s="9"/>
      <c r="AJ43" s="1"/>
      <c r="AK43" s="1"/>
      <c r="AL43" s="1"/>
      <c r="AM43" s="1"/>
      <c r="AN43" s="1"/>
      <c r="AO43" s="8"/>
      <c r="AP43" s="11"/>
      <c r="AQ43" s="1"/>
      <c r="AR43" s="1"/>
      <c r="AS43" s="1"/>
      <c r="AT43" s="1"/>
      <c r="AU43" s="1">
        <v>30</v>
      </c>
      <c r="AV43" s="12">
        <v>2</v>
      </c>
      <c r="AW43" s="11"/>
      <c r="AX43" s="1"/>
      <c r="AY43" s="1"/>
      <c r="AZ43" s="1"/>
      <c r="BA43" s="1"/>
      <c r="BB43" s="1">
        <v>30</v>
      </c>
      <c r="BC43" s="12">
        <v>10</v>
      </c>
      <c r="BD43" s="164"/>
      <c r="BE43" s="164"/>
      <c r="BF43" s="164"/>
      <c r="BG43" s="164"/>
    </row>
    <row r="44" spans="1:59" ht="16.149999999999999" customHeight="1" thickBot="1" x14ac:dyDescent="0.3">
      <c r="A44" s="130"/>
      <c r="B44" s="131"/>
      <c r="C44" s="132"/>
      <c r="D44" s="101" t="s">
        <v>65</v>
      </c>
      <c r="E44" s="76" t="s">
        <v>8</v>
      </c>
      <c r="F44" s="92">
        <f>SUM(G44:L44)</f>
        <v>30</v>
      </c>
      <c r="G44" s="92">
        <f t="shared" si="21"/>
        <v>30</v>
      </c>
      <c r="H44" s="92">
        <f t="shared" si="24"/>
        <v>0</v>
      </c>
      <c r="I44" s="92">
        <f t="shared" si="24"/>
        <v>0</v>
      </c>
      <c r="J44" s="92">
        <f t="shared" si="24"/>
        <v>0</v>
      </c>
      <c r="K44" s="92">
        <f t="shared" si="13"/>
        <v>0</v>
      </c>
      <c r="L44" s="92">
        <f t="shared" si="22"/>
        <v>0</v>
      </c>
      <c r="M44" s="93">
        <f t="shared" si="23"/>
        <v>2</v>
      </c>
      <c r="N44" s="102"/>
      <c r="O44" s="92"/>
      <c r="P44" s="92"/>
      <c r="Q44" s="92"/>
      <c r="R44" s="92"/>
      <c r="S44" s="92"/>
      <c r="T44" s="103"/>
      <c r="U44" s="104"/>
      <c r="V44" s="92"/>
      <c r="W44" s="92"/>
      <c r="X44" s="92"/>
      <c r="Y44" s="92"/>
      <c r="Z44" s="92"/>
      <c r="AA44" s="93"/>
      <c r="AB44" s="102"/>
      <c r="AC44" s="92"/>
      <c r="AD44" s="92"/>
      <c r="AE44" s="92"/>
      <c r="AF44" s="92"/>
      <c r="AG44" s="92"/>
      <c r="AH44" s="103"/>
      <c r="AI44" s="104"/>
      <c r="AJ44" s="92"/>
      <c r="AK44" s="92"/>
      <c r="AL44" s="92"/>
      <c r="AM44" s="92"/>
      <c r="AN44" s="92"/>
      <c r="AO44" s="93"/>
      <c r="AP44" s="102"/>
      <c r="AQ44" s="92"/>
      <c r="AR44" s="92"/>
      <c r="AS44" s="92"/>
      <c r="AT44" s="92"/>
      <c r="AU44" s="92"/>
      <c r="AV44" s="103"/>
      <c r="AW44" s="102">
        <v>30</v>
      </c>
      <c r="AX44" s="92"/>
      <c r="AY44" s="92"/>
      <c r="AZ44" s="92"/>
      <c r="BA44" s="92"/>
      <c r="BB44" s="92"/>
      <c r="BC44" s="103">
        <v>2</v>
      </c>
      <c r="BD44" s="164"/>
      <c r="BE44" s="164"/>
      <c r="BF44" s="164"/>
      <c r="BG44" s="164"/>
    </row>
    <row r="45" spans="1:59" ht="16.149999999999999" customHeight="1" x14ac:dyDescent="0.25">
      <c r="A45" s="140" t="s">
        <v>102</v>
      </c>
      <c r="B45" s="141"/>
      <c r="C45" s="141"/>
      <c r="D45" s="141"/>
      <c r="E45" s="105"/>
      <c r="F45" s="105">
        <f>SUM(F46:F47)</f>
        <v>60</v>
      </c>
      <c r="G45" s="88">
        <f t="shared" si="21"/>
        <v>0</v>
      </c>
      <c r="H45" s="88">
        <f t="shared" si="24"/>
        <v>0</v>
      </c>
      <c r="I45" s="88">
        <f t="shared" si="24"/>
        <v>0</v>
      </c>
      <c r="J45" s="88">
        <f t="shared" si="24"/>
        <v>30</v>
      </c>
      <c r="K45" s="88">
        <f>SUM(R45,Y45,AF45,AM45,AT45,BA45)</f>
        <v>30</v>
      </c>
      <c r="L45" s="88">
        <f t="shared" si="22"/>
        <v>0</v>
      </c>
      <c r="M45" s="89">
        <f t="shared" si="23"/>
        <v>6</v>
      </c>
      <c r="N45" s="106">
        <f t="shared" ref="N45:BC45" si="25">SUM(N46:N47)</f>
        <v>0</v>
      </c>
      <c r="O45" s="105">
        <f t="shared" si="25"/>
        <v>0</v>
      </c>
      <c r="P45" s="105">
        <f t="shared" si="25"/>
        <v>0</v>
      </c>
      <c r="Q45" s="105">
        <f t="shared" si="25"/>
        <v>0</v>
      </c>
      <c r="R45" s="105">
        <f t="shared" si="25"/>
        <v>0</v>
      </c>
      <c r="S45" s="105">
        <f t="shared" si="25"/>
        <v>0</v>
      </c>
      <c r="T45" s="107">
        <f t="shared" si="25"/>
        <v>0</v>
      </c>
      <c r="U45" s="108">
        <f t="shared" si="25"/>
        <v>0</v>
      </c>
      <c r="V45" s="105">
        <f t="shared" si="25"/>
        <v>0</v>
      </c>
      <c r="W45" s="105">
        <f t="shared" si="25"/>
        <v>0</v>
      </c>
      <c r="X45" s="105">
        <f t="shared" si="25"/>
        <v>0</v>
      </c>
      <c r="Y45" s="105">
        <f t="shared" si="25"/>
        <v>0</v>
      </c>
      <c r="Z45" s="105">
        <f t="shared" si="25"/>
        <v>0</v>
      </c>
      <c r="AA45" s="109">
        <f t="shared" si="25"/>
        <v>0</v>
      </c>
      <c r="AB45" s="106">
        <f t="shared" si="25"/>
        <v>0</v>
      </c>
      <c r="AC45" s="105">
        <f t="shared" si="25"/>
        <v>0</v>
      </c>
      <c r="AD45" s="105">
        <f t="shared" si="25"/>
        <v>0</v>
      </c>
      <c r="AE45" s="105">
        <f t="shared" si="25"/>
        <v>0</v>
      </c>
      <c r="AF45" s="105">
        <f t="shared" si="25"/>
        <v>0</v>
      </c>
      <c r="AG45" s="105">
        <f t="shared" si="25"/>
        <v>0</v>
      </c>
      <c r="AH45" s="107">
        <f t="shared" si="25"/>
        <v>0</v>
      </c>
      <c r="AI45" s="108">
        <f t="shared" si="25"/>
        <v>0</v>
      </c>
      <c r="AJ45" s="105">
        <f t="shared" si="25"/>
        <v>0</v>
      </c>
      <c r="AK45" s="105">
        <f t="shared" si="25"/>
        <v>0</v>
      </c>
      <c r="AL45" s="105">
        <f t="shared" si="25"/>
        <v>30</v>
      </c>
      <c r="AM45" s="105">
        <f t="shared" si="25"/>
        <v>30</v>
      </c>
      <c r="AN45" s="105">
        <f t="shared" si="25"/>
        <v>0</v>
      </c>
      <c r="AO45" s="109">
        <f t="shared" si="25"/>
        <v>6</v>
      </c>
      <c r="AP45" s="106">
        <f t="shared" si="25"/>
        <v>0</v>
      </c>
      <c r="AQ45" s="105">
        <f t="shared" si="25"/>
        <v>0</v>
      </c>
      <c r="AR45" s="105">
        <f t="shared" si="25"/>
        <v>0</v>
      </c>
      <c r="AS45" s="105">
        <f t="shared" si="25"/>
        <v>0</v>
      </c>
      <c r="AT45" s="105">
        <f t="shared" si="25"/>
        <v>0</v>
      </c>
      <c r="AU45" s="105">
        <f t="shared" si="25"/>
        <v>0</v>
      </c>
      <c r="AV45" s="107">
        <f>SUM(AV46:AV47)</f>
        <v>0</v>
      </c>
      <c r="AW45" s="106">
        <f t="shared" si="25"/>
        <v>0</v>
      </c>
      <c r="AX45" s="105">
        <f t="shared" si="25"/>
        <v>0</v>
      </c>
      <c r="AY45" s="105">
        <f t="shared" si="25"/>
        <v>0</v>
      </c>
      <c r="AZ45" s="105">
        <f t="shared" si="25"/>
        <v>0</v>
      </c>
      <c r="BA45" s="105">
        <f t="shared" si="25"/>
        <v>0</v>
      </c>
      <c r="BB45" s="105">
        <f t="shared" si="25"/>
        <v>0</v>
      </c>
      <c r="BC45" s="107">
        <f t="shared" si="25"/>
        <v>0</v>
      </c>
      <c r="BD45" s="164"/>
      <c r="BE45" s="164"/>
      <c r="BF45" s="164"/>
      <c r="BG45" s="164"/>
    </row>
    <row r="46" spans="1:59" ht="16.149999999999999" customHeight="1" x14ac:dyDescent="0.25">
      <c r="A46" s="116"/>
      <c r="B46" s="117"/>
      <c r="C46" s="118"/>
      <c r="D46" s="69" t="s">
        <v>80</v>
      </c>
      <c r="E46" s="1" t="s">
        <v>8</v>
      </c>
      <c r="F46" s="1">
        <f>SUM(G46:L46)</f>
        <v>30</v>
      </c>
      <c r="G46" s="1">
        <f t="shared" si="21"/>
        <v>0</v>
      </c>
      <c r="H46" s="1">
        <f t="shared" si="24"/>
        <v>0</v>
      </c>
      <c r="I46" s="1">
        <f t="shared" si="24"/>
        <v>0</v>
      </c>
      <c r="J46" s="1">
        <f t="shared" si="24"/>
        <v>30</v>
      </c>
      <c r="K46" s="1">
        <f>SUM(R46,Y46,AF46,AM46,AT46,BA46)</f>
        <v>0</v>
      </c>
      <c r="L46" s="1">
        <f t="shared" si="22"/>
        <v>0</v>
      </c>
      <c r="M46" s="8">
        <f t="shared" si="23"/>
        <v>3</v>
      </c>
      <c r="N46" s="11"/>
      <c r="O46" s="1"/>
      <c r="P46" s="1"/>
      <c r="Q46" s="1"/>
      <c r="R46" s="1"/>
      <c r="S46" s="1"/>
      <c r="T46" s="12"/>
      <c r="U46" s="9"/>
      <c r="V46" s="1"/>
      <c r="W46" s="1"/>
      <c r="X46" s="1"/>
      <c r="Y46" s="1"/>
      <c r="Z46" s="1"/>
      <c r="AA46" s="8"/>
      <c r="AB46" s="11"/>
      <c r="AC46" s="1"/>
      <c r="AD46" s="1"/>
      <c r="AE46" s="1"/>
      <c r="AF46" s="1"/>
      <c r="AG46" s="1"/>
      <c r="AH46" s="12"/>
      <c r="AI46" s="9"/>
      <c r="AJ46" s="1"/>
      <c r="AK46" s="1"/>
      <c r="AL46" s="1">
        <v>30</v>
      </c>
      <c r="AM46" s="1"/>
      <c r="AN46" s="1"/>
      <c r="AO46" s="8">
        <v>3</v>
      </c>
      <c r="AP46" s="11"/>
      <c r="AQ46" s="1"/>
      <c r="AR46" s="1"/>
      <c r="AS46" s="1"/>
      <c r="AT46" s="1"/>
      <c r="AU46" s="1"/>
      <c r="AV46" s="12"/>
      <c r="AW46" s="11"/>
      <c r="AX46" s="1"/>
      <c r="AY46" s="1"/>
      <c r="AZ46" s="1"/>
      <c r="BA46" s="1"/>
      <c r="BB46" s="1"/>
      <c r="BC46" s="12"/>
      <c r="BD46" s="164"/>
      <c r="BE46" s="164"/>
      <c r="BF46" s="164"/>
      <c r="BG46" s="164"/>
    </row>
    <row r="47" spans="1:59" ht="16.149999999999999" customHeight="1" thickBot="1" x14ac:dyDescent="0.3">
      <c r="A47" s="133"/>
      <c r="B47" s="134"/>
      <c r="C47" s="135"/>
      <c r="D47" s="110" t="s">
        <v>81</v>
      </c>
      <c r="E47" s="19" t="s">
        <v>8</v>
      </c>
      <c r="F47" s="19">
        <f>SUM(G47:L47)</f>
        <v>30</v>
      </c>
      <c r="G47" s="19">
        <f t="shared" si="21"/>
        <v>0</v>
      </c>
      <c r="H47" s="19">
        <f t="shared" si="24"/>
        <v>0</v>
      </c>
      <c r="I47" s="19">
        <f t="shared" si="24"/>
        <v>0</v>
      </c>
      <c r="J47" s="19">
        <f t="shared" si="24"/>
        <v>0</v>
      </c>
      <c r="K47" s="19">
        <f>SUM(R47,Y47,AF47,AM47,AT47,BA47)</f>
        <v>30</v>
      </c>
      <c r="L47" s="19">
        <f t="shared" si="22"/>
        <v>0</v>
      </c>
      <c r="M47" s="23">
        <f t="shared" si="23"/>
        <v>3</v>
      </c>
      <c r="N47" s="20"/>
      <c r="O47" s="19"/>
      <c r="P47" s="19"/>
      <c r="Q47" s="19"/>
      <c r="R47" s="19"/>
      <c r="S47" s="19"/>
      <c r="T47" s="21"/>
      <c r="U47" s="22"/>
      <c r="V47" s="19"/>
      <c r="W47" s="19"/>
      <c r="X47" s="19"/>
      <c r="Y47" s="19"/>
      <c r="Z47" s="19"/>
      <c r="AA47" s="23"/>
      <c r="AB47" s="20"/>
      <c r="AC47" s="19"/>
      <c r="AD47" s="19"/>
      <c r="AE47" s="19"/>
      <c r="AF47" s="19"/>
      <c r="AG47" s="19"/>
      <c r="AH47" s="21"/>
      <c r="AI47" s="22"/>
      <c r="AJ47" s="19"/>
      <c r="AK47" s="19"/>
      <c r="AL47" s="19"/>
      <c r="AM47" s="19">
        <v>30</v>
      </c>
      <c r="AN47" s="19"/>
      <c r="AO47" s="23">
        <v>3</v>
      </c>
      <c r="AP47" s="20"/>
      <c r="AQ47" s="19"/>
      <c r="AR47" s="19"/>
      <c r="AS47" s="19"/>
      <c r="AT47" s="19"/>
      <c r="AU47" s="19"/>
      <c r="AV47" s="21"/>
      <c r="AW47" s="20"/>
      <c r="AX47" s="19"/>
      <c r="AY47" s="19"/>
      <c r="AZ47" s="19"/>
      <c r="BA47" s="19"/>
      <c r="BB47" s="19"/>
      <c r="BC47" s="21"/>
      <c r="BD47" s="164"/>
      <c r="BE47" s="164"/>
      <c r="BF47" s="164"/>
      <c r="BG47" s="164"/>
    </row>
    <row r="48" spans="1:59" ht="16.149999999999999" customHeight="1" x14ac:dyDescent="0.25">
      <c r="A48" s="138" t="s">
        <v>103</v>
      </c>
      <c r="B48" s="139"/>
      <c r="C48" s="139"/>
      <c r="D48" s="139"/>
      <c r="E48" s="77"/>
      <c r="F48" s="78">
        <f>SUM(G48:L48)</f>
        <v>360</v>
      </c>
      <c r="G48" s="78">
        <f t="shared" ref="G48:G54" si="26">SUM(N48,U48,AB48,AI48,AP48,AW48)</f>
        <v>120</v>
      </c>
      <c r="H48" s="78">
        <f t="shared" ref="H48:H54" si="27">SUM(O48,V48,AC48,AJ48,AQ48,AX48)</f>
        <v>240</v>
      </c>
      <c r="I48" s="78">
        <f t="shared" ref="I48:I59" si="28">SUM(P48,W48,AD48,AK48,AR48,AY48)</f>
        <v>0</v>
      </c>
      <c r="J48" s="78">
        <f t="shared" ref="J48:J59" si="29">SUM(Q48,X48,AE48,AL48,AS48,AZ48)</f>
        <v>0</v>
      </c>
      <c r="K48" s="78">
        <f>SUM(R48,Y48,AF48,AM48,AT48,BA48)</f>
        <v>0</v>
      </c>
      <c r="L48" s="78">
        <f t="shared" si="22"/>
        <v>0</v>
      </c>
      <c r="M48" s="79">
        <f t="shared" si="23"/>
        <v>32</v>
      </c>
      <c r="N48" s="80">
        <f t="shared" ref="N48:AO48" si="30">SUM(N49:N58)</f>
        <v>0</v>
      </c>
      <c r="O48" s="78">
        <f t="shared" si="30"/>
        <v>0</v>
      </c>
      <c r="P48" s="78">
        <f t="shared" si="30"/>
        <v>0</v>
      </c>
      <c r="Q48" s="78">
        <f t="shared" si="30"/>
        <v>0</v>
      </c>
      <c r="R48" s="78">
        <f t="shared" si="30"/>
        <v>0</v>
      </c>
      <c r="S48" s="78">
        <f t="shared" si="30"/>
        <v>0</v>
      </c>
      <c r="T48" s="81">
        <f t="shared" si="30"/>
        <v>0</v>
      </c>
      <c r="U48" s="82">
        <f t="shared" si="30"/>
        <v>0</v>
      </c>
      <c r="V48" s="78">
        <f t="shared" si="30"/>
        <v>0</v>
      </c>
      <c r="W48" s="78">
        <f t="shared" si="30"/>
        <v>0</v>
      </c>
      <c r="X48" s="78">
        <f t="shared" si="30"/>
        <v>0</v>
      </c>
      <c r="Y48" s="78">
        <f t="shared" si="30"/>
        <v>0</v>
      </c>
      <c r="Z48" s="78">
        <f t="shared" si="30"/>
        <v>0</v>
      </c>
      <c r="AA48" s="79">
        <f t="shared" si="30"/>
        <v>0</v>
      </c>
      <c r="AB48" s="80">
        <f t="shared" si="30"/>
        <v>0</v>
      </c>
      <c r="AC48" s="78">
        <f t="shared" si="30"/>
        <v>0</v>
      </c>
      <c r="AD48" s="78">
        <f t="shared" si="30"/>
        <v>0</v>
      </c>
      <c r="AE48" s="78">
        <f t="shared" si="30"/>
        <v>0</v>
      </c>
      <c r="AF48" s="78">
        <f t="shared" si="30"/>
        <v>0</v>
      </c>
      <c r="AG48" s="78">
        <f t="shared" si="30"/>
        <v>0</v>
      </c>
      <c r="AH48" s="81">
        <f t="shared" si="30"/>
        <v>0</v>
      </c>
      <c r="AI48" s="82">
        <f t="shared" si="30"/>
        <v>0</v>
      </c>
      <c r="AJ48" s="78">
        <f t="shared" si="30"/>
        <v>0</v>
      </c>
      <c r="AK48" s="78">
        <f t="shared" si="30"/>
        <v>0</v>
      </c>
      <c r="AL48" s="78">
        <f t="shared" si="30"/>
        <v>0</v>
      </c>
      <c r="AM48" s="78">
        <f t="shared" si="30"/>
        <v>0</v>
      </c>
      <c r="AN48" s="78">
        <f t="shared" si="30"/>
        <v>0</v>
      </c>
      <c r="AO48" s="79">
        <f t="shared" si="30"/>
        <v>0</v>
      </c>
      <c r="AP48" s="80">
        <f>SUM(AP49:AP58)-15</f>
        <v>60</v>
      </c>
      <c r="AQ48" s="78">
        <f>SUM(AQ49:AQ58)-30</f>
        <v>120</v>
      </c>
      <c r="AR48" s="78">
        <f>SUM(AR49:AR58)</f>
        <v>0</v>
      </c>
      <c r="AS48" s="78">
        <f>SUM(AS49:AS58)</f>
        <v>0</v>
      </c>
      <c r="AT48" s="78">
        <f>SUM(AT49:AT58)</f>
        <v>0</v>
      </c>
      <c r="AU48" s="78">
        <f>SUM(AU49:AU58)</f>
        <v>0</v>
      </c>
      <c r="AV48" s="81">
        <f>SUM(AV49:AV58)-4</f>
        <v>16</v>
      </c>
      <c r="AW48" s="80">
        <f>SUM(AW49:AW58)-15</f>
        <v>60</v>
      </c>
      <c r="AX48" s="78">
        <f>SUM(AX49:AX58)-30</f>
        <v>120</v>
      </c>
      <c r="AY48" s="78">
        <f>SUM(AY49:AY58)</f>
        <v>0</v>
      </c>
      <c r="AZ48" s="78">
        <f>SUM(AZ49:AZ58)</f>
        <v>0</v>
      </c>
      <c r="BA48" s="78">
        <f>SUM(BA49:BA58)</f>
        <v>0</v>
      </c>
      <c r="BB48" s="78">
        <f>SUM(BB49:BB58)</f>
        <v>0</v>
      </c>
      <c r="BC48" s="81">
        <f>SUM(BC49:BC58)-4</f>
        <v>16</v>
      </c>
    </row>
    <row r="49" spans="1:55" ht="16.149999999999999" customHeight="1" x14ac:dyDescent="0.25">
      <c r="A49" s="127"/>
      <c r="B49" s="129"/>
      <c r="C49" s="176" t="s">
        <v>76</v>
      </c>
      <c r="D49" s="65" t="s">
        <v>91</v>
      </c>
      <c r="E49" s="49" t="s">
        <v>8</v>
      </c>
      <c r="F49" s="24">
        <f t="shared" ref="F49:F54" si="31">SUM(G49:L49)</f>
        <v>45</v>
      </c>
      <c r="G49" s="24">
        <f t="shared" si="26"/>
        <v>15</v>
      </c>
      <c r="H49" s="24">
        <f t="shared" si="27"/>
        <v>30</v>
      </c>
      <c r="I49" s="24">
        <f t="shared" si="28"/>
        <v>0</v>
      </c>
      <c r="J49" s="24">
        <f t="shared" si="29"/>
        <v>0</v>
      </c>
      <c r="K49" s="24">
        <f>SUM(R49,Y49,AF49,AM49,AT49,BA49)</f>
        <v>0</v>
      </c>
      <c r="L49" s="24">
        <f t="shared" si="22"/>
        <v>0</v>
      </c>
      <c r="M49" s="27">
        <f t="shared" si="23"/>
        <v>4</v>
      </c>
      <c r="N49" s="26"/>
      <c r="O49" s="24"/>
      <c r="P49" s="24"/>
      <c r="Q49" s="24"/>
      <c r="R49" s="24"/>
      <c r="S49" s="24"/>
      <c r="T49" s="27"/>
      <c r="U49" s="28"/>
      <c r="V49" s="24"/>
      <c r="W49" s="24"/>
      <c r="X49" s="24"/>
      <c r="Y49" s="24"/>
      <c r="Z49" s="24"/>
      <c r="AA49" s="25"/>
      <c r="AB49" s="26"/>
      <c r="AC49" s="24"/>
      <c r="AD49" s="24"/>
      <c r="AE49" s="24"/>
      <c r="AF49" s="24"/>
      <c r="AG49" s="24"/>
      <c r="AH49" s="27"/>
      <c r="AI49" s="28"/>
      <c r="AJ49" s="24"/>
      <c r="AK49" s="24"/>
      <c r="AL49" s="24"/>
      <c r="AM49" s="24"/>
      <c r="AN49" s="24"/>
      <c r="AO49" s="25"/>
      <c r="AP49" s="26">
        <v>15</v>
      </c>
      <c r="AQ49" s="24">
        <v>30</v>
      </c>
      <c r="AR49" s="24"/>
      <c r="AS49" s="24"/>
      <c r="AT49" s="24"/>
      <c r="AU49" s="24"/>
      <c r="AV49" s="27">
        <v>4</v>
      </c>
      <c r="AW49" s="26"/>
      <c r="AX49" s="24"/>
      <c r="AY49" s="24"/>
      <c r="AZ49" s="24"/>
      <c r="BA49" s="24"/>
      <c r="BB49" s="24"/>
      <c r="BC49" s="27"/>
    </row>
    <row r="50" spans="1:55" ht="16.149999999999999" customHeight="1" x14ac:dyDescent="0.25">
      <c r="A50" s="127"/>
      <c r="B50" s="129"/>
      <c r="C50" s="176"/>
      <c r="D50" s="65" t="s">
        <v>82</v>
      </c>
      <c r="E50" s="24" t="s">
        <v>8</v>
      </c>
      <c r="F50" s="24">
        <f t="shared" si="31"/>
        <v>45</v>
      </c>
      <c r="G50" s="24">
        <f t="shared" si="26"/>
        <v>15</v>
      </c>
      <c r="H50" s="24">
        <f t="shared" si="27"/>
        <v>30</v>
      </c>
      <c r="I50" s="24">
        <f t="shared" si="28"/>
        <v>0</v>
      </c>
      <c r="J50" s="24">
        <f t="shared" si="29"/>
        <v>0</v>
      </c>
      <c r="K50" s="24">
        <f t="shared" ref="K50:K55" si="32">SUM(R50,Y50,AF50,AM50,AT50,BA50)</f>
        <v>0</v>
      </c>
      <c r="L50" s="24">
        <f t="shared" si="22"/>
        <v>0</v>
      </c>
      <c r="M50" s="27">
        <f t="shared" si="23"/>
        <v>4</v>
      </c>
      <c r="N50" s="26"/>
      <c r="O50" s="24"/>
      <c r="P50" s="24"/>
      <c r="Q50" s="24"/>
      <c r="R50" s="24"/>
      <c r="S50" s="24"/>
      <c r="T50" s="27"/>
      <c r="U50" s="28"/>
      <c r="V50" s="24"/>
      <c r="W50" s="24"/>
      <c r="X50" s="24"/>
      <c r="Y50" s="24"/>
      <c r="Z50" s="24"/>
      <c r="AA50" s="25"/>
      <c r="AB50" s="26"/>
      <c r="AC50" s="24"/>
      <c r="AD50" s="24"/>
      <c r="AE50" s="24"/>
      <c r="AF50" s="24"/>
      <c r="AG50" s="24"/>
      <c r="AH50" s="27"/>
      <c r="AI50" s="28"/>
      <c r="AJ50" s="24"/>
      <c r="AK50" s="24"/>
      <c r="AL50" s="24"/>
      <c r="AM50" s="24"/>
      <c r="AN50" s="24"/>
      <c r="AO50" s="25"/>
      <c r="AP50" s="26">
        <v>15</v>
      </c>
      <c r="AQ50" s="24">
        <v>30</v>
      </c>
      <c r="AR50" s="24"/>
      <c r="AS50" s="24"/>
      <c r="AT50" s="24"/>
      <c r="AU50" s="24"/>
      <c r="AV50" s="27">
        <v>4</v>
      </c>
      <c r="AW50" s="26"/>
      <c r="AX50" s="24"/>
      <c r="AY50" s="24"/>
      <c r="AZ50" s="24"/>
      <c r="BA50" s="24"/>
      <c r="BB50" s="24"/>
      <c r="BC50" s="27"/>
    </row>
    <row r="51" spans="1:55" ht="16.149999999999999" customHeight="1" x14ac:dyDescent="0.25">
      <c r="A51" s="127"/>
      <c r="B51" s="129"/>
      <c r="C51" s="176"/>
      <c r="D51" s="60" t="s">
        <v>68</v>
      </c>
      <c r="E51" s="1" t="s">
        <v>63</v>
      </c>
      <c r="F51" s="1">
        <f t="shared" si="31"/>
        <v>45</v>
      </c>
      <c r="G51" s="1">
        <f t="shared" si="26"/>
        <v>15</v>
      </c>
      <c r="H51" s="1">
        <f t="shared" si="27"/>
        <v>30</v>
      </c>
      <c r="I51" s="1">
        <f t="shared" si="28"/>
        <v>0</v>
      </c>
      <c r="J51" s="1">
        <f t="shared" si="29"/>
        <v>0</v>
      </c>
      <c r="K51" s="1">
        <f>SUM(R51,Y51,AF51,AM51,AT51,BA51)</f>
        <v>0</v>
      </c>
      <c r="L51" s="1">
        <f t="shared" si="22"/>
        <v>0</v>
      </c>
      <c r="M51" s="44">
        <f t="shared" si="23"/>
        <v>4</v>
      </c>
      <c r="N51" s="11"/>
      <c r="O51" s="1"/>
      <c r="P51" s="1"/>
      <c r="Q51" s="1"/>
      <c r="R51" s="1"/>
      <c r="S51" s="1"/>
      <c r="T51" s="12"/>
      <c r="U51" s="9"/>
      <c r="V51" s="1"/>
      <c r="W51" s="1"/>
      <c r="X51" s="1"/>
      <c r="Y51" s="1"/>
      <c r="Z51" s="1"/>
      <c r="AA51" s="8"/>
      <c r="AB51" s="11"/>
      <c r="AC51" s="1"/>
      <c r="AD51" s="1"/>
      <c r="AE51" s="1"/>
      <c r="AF51" s="1"/>
      <c r="AG51" s="1"/>
      <c r="AH51" s="12"/>
      <c r="AI51" s="9"/>
      <c r="AJ51" s="1"/>
      <c r="AK51" s="1"/>
      <c r="AL51" s="1"/>
      <c r="AM51" s="1"/>
      <c r="AN51" s="1"/>
      <c r="AO51" s="8"/>
      <c r="AP51" s="11">
        <v>15</v>
      </c>
      <c r="AQ51" s="1">
        <v>30</v>
      </c>
      <c r="AR51" s="1"/>
      <c r="AS51" s="1"/>
      <c r="AT51" s="1"/>
      <c r="AU51" s="1"/>
      <c r="AV51" s="12">
        <v>4</v>
      </c>
      <c r="AW51" s="9"/>
      <c r="AX51" s="1"/>
      <c r="AY51" s="1"/>
      <c r="AZ51" s="1"/>
      <c r="BA51" s="1"/>
      <c r="BB51" s="1"/>
      <c r="BC51" s="12"/>
    </row>
    <row r="52" spans="1:55" ht="16.149999999999999" customHeight="1" x14ac:dyDescent="0.25">
      <c r="A52" s="127"/>
      <c r="B52" s="129"/>
      <c r="C52" s="176"/>
      <c r="D52" s="60" t="s">
        <v>90</v>
      </c>
      <c r="E52" s="1" t="s">
        <v>63</v>
      </c>
      <c r="F52" s="1">
        <f>SUM(G52:L52)</f>
        <v>45</v>
      </c>
      <c r="G52" s="1">
        <f t="shared" si="26"/>
        <v>15</v>
      </c>
      <c r="H52" s="1">
        <f t="shared" si="27"/>
        <v>30</v>
      </c>
      <c r="I52" s="1">
        <f t="shared" si="28"/>
        <v>0</v>
      </c>
      <c r="J52" s="1">
        <f t="shared" si="29"/>
        <v>0</v>
      </c>
      <c r="K52" s="1">
        <f>SUM(R52,Y52,AF52,AM52,AT52,BA52)</f>
        <v>0</v>
      </c>
      <c r="L52" s="1">
        <f t="shared" si="22"/>
        <v>0</v>
      </c>
      <c r="M52" s="44">
        <f t="shared" si="23"/>
        <v>4</v>
      </c>
      <c r="N52" s="11"/>
      <c r="O52" s="1"/>
      <c r="P52" s="1"/>
      <c r="Q52" s="1"/>
      <c r="R52" s="1"/>
      <c r="S52" s="1"/>
      <c r="T52" s="12"/>
      <c r="U52" s="9"/>
      <c r="V52" s="1"/>
      <c r="W52" s="1"/>
      <c r="X52" s="1"/>
      <c r="Y52" s="1"/>
      <c r="Z52" s="1"/>
      <c r="AA52" s="8"/>
      <c r="AB52" s="11"/>
      <c r="AC52" s="1"/>
      <c r="AD52" s="1"/>
      <c r="AE52" s="1"/>
      <c r="AF52" s="1"/>
      <c r="AG52" s="1"/>
      <c r="AH52" s="12"/>
      <c r="AI52" s="9"/>
      <c r="AJ52" s="1"/>
      <c r="AK52" s="1"/>
      <c r="AL52" s="1"/>
      <c r="AM52" s="1"/>
      <c r="AN52" s="1"/>
      <c r="AO52" s="8"/>
      <c r="AP52" s="11">
        <v>15</v>
      </c>
      <c r="AQ52" s="1">
        <v>30</v>
      </c>
      <c r="AR52" s="1"/>
      <c r="AS52" s="1"/>
      <c r="AT52" s="1"/>
      <c r="AU52" s="1"/>
      <c r="AV52" s="12">
        <v>4</v>
      </c>
      <c r="AW52" s="9"/>
      <c r="AX52" s="1"/>
      <c r="AY52" s="1"/>
      <c r="AZ52" s="1"/>
      <c r="BA52" s="1"/>
      <c r="BB52" s="1"/>
      <c r="BC52" s="12"/>
    </row>
    <row r="53" spans="1:55" ht="16.149999999999999" customHeight="1" x14ac:dyDescent="0.25">
      <c r="A53" s="127"/>
      <c r="B53" s="129"/>
      <c r="C53" s="176"/>
      <c r="D53" s="60" t="s">
        <v>31</v>
      </c>
      <c r="E53" s="1" t="s">
        <v>63</v>
      </c>
      <c r="F53" s="1">
        <f t="shared" si="31"/>
        <v>45</v>
      </c>
      <c r="G53" s="1">
        <f t="shared" si="26"/>
        <v>15</v>
      </c>
      <c r="H53" s="1">
        <f t="shared" si="27"/>
        <v>30</v>
      </c>
      <c r="I53" s="1">
        <f t="shared" si="28"/>
        <v>0</v>
      </c>
      <c r="J53" s="1">
        <f t="shared" si="29"/>
        <v>0</v>
      </c>
      <c r="K53" s="1">
        <f>SUM(R53,Y53,AF53,AM53,AT53,BA53)</f>
        <v>0</v>
      </c>
      <c r="L53" s="1">
        <f t="shared" si="22"/>
        <v>0</v>
      </c>
      <c r="M53" s="44">
        <f t="shared" si="23"/>
        <v>4</v>
      </c>
      <c r="N53" s="11"/>
      <c r="O53" s="1"/>
      <c r="P53" s="1"/>
      <c r="Q53" s="1"/>
      <c r="R53" s="1"/>
      <c r="S53" s="1"/>
      <c r="T53" s="12"/>
      <c r="U53" s="9"/>
      <c r="V53" s="1"/>
      <c r="W53" s="1"/>
      <c r="X53" s="1"/>
      <c r="Y53" s="1"/>
      <c r="Z53" s="1"/>
      <c r="AA53" s="8"/>
      <c r="AB53" s="11"/>
      <c r="AC53" s="1"/>
      <c r="AD53" s="1"/>
      <c r="AE53" s="1"/>
      <c r="AF53" s="1"/>
      <c r="AG53" s="1"/>
      <c r="AH53" s="12"/>
      <c r="AI53" s="9"/>
      <c r="AJ53" s="1"/>
      <c r="AK53" s="1"/>
      <c r="AL53" s="1"/>
      <c r="AM53" s="1"/>
      <c r="AN53" s="1"/>
      <c r="AO53" s="8"/>
      <c r="AP53" s="11">
        <v>15</v>
      </c>
      <c r="AQ53" s="1">
        <v>30</v>
      </c>
      <c r="AR53" s="1"/>
      <c r="AS53" s="1"/>
      <c r="AT53" s="1"/>
      <c r="AU53" s="1"/>
      <c r="AV53" s="12">
        <v>4</v>
      </c>
      <c r="AW53" s="9"/>
      <c r="AX53" s="1"/>
      <c r="AY53" s="1"/>
      <c r="AZ53" s="1"/>
      <c r="BA53" s="1"/>
      <c r="BB53" s="1"/>
      <c r="BC53" s="12"/>
    </row>
    <row r="54" spans="1:55" ht="16.149999999999999" customHeight="1" x14ac:dyDescent="0.25">
      <c r="A54" s="127"/>
      <c r="B54" s="129"/>
      <c r="C54" s="176"/>
      <c r="D54" s="65" t="s">
        <v>69</v>
      </c>
      <c r="E54" s="24" t="s">
        <v>8</v>
      </c>
      <c r="F54" s="24">
        <f t="shared" si="31"/>
        <v>45</v>
      </c>
      <c r="G54" s="24">
        <f t="shared" si="26"/>
        <v>15</v>
      </c>
      <c r="H54" s="24">
        <f t="shared" si="27"/>
        <v>30</v>
      </c>
      <c r="I54" s="24">
        <f t="shared" si="28"/>
        <v>0</v>
      </c>
      <c r="J54" s="24">
        <f t="shared" si="29"/>
        <v>0</v>
      </c>
      <c r="K54" s="24">
        <f t="shared" si="32"/>
        <v>0</v>
      </c>
      <c r="L54" s="24">
        <f t="shared" si="22"/>
        <v>0</v>
      </c>
      <c r="M54" s="27">
        <f t="shared" si="23"/>
        <v>4</v>
      </c>
      <c r="N54" s="26"/>
      <c r="O54" s="24"/>
      <c r="P54" s="24"/>
      <c r="Q54" s="24"/>
      <c r="R54" s="24"/>
      <c r="S54" s="24"/>
      <c r="T54" s="27"/>
      <c r="U54" s="28"/>
      <c r="V54" s="24"/>
      <c r="W54" s="24"/>
      <c r="X54" s="24"/>
      <c r="Y54" s="24"/>
      <c r="Z54" s="24"/>
      <c r="AA54" s="25"/>
      <c r="AB54" s="26"/>
      <c r="AC54" s="24"/>
      <c r="AD54" s="24"/>
      <c r="AE54" s="24"/>
      <c r="AF54" s="24"/>
      <c r="AG54" s="24"/>
      <c r="AH54" s="27"/>
      <c r="AI54" s="28"/>
      <c r="AJ54" s="24"/>
      <c r="AK54" s="24"/>
      <c r="AL54" s="24"/>
      <c r="AM54" s="24"/>
      <c r="AN54" s="24"/>
      <c r="AO54" s="25"/>
      <c r="AP54" s="26"/>
      <c r="AQ54" s="24"/>
      <c r="AR54" s="24"/>
      <c r="AS54" s="24"/>
      <c r="AT54" s="24"/>
      <c r="AU54" s="24"/>
      <c r="AV54" s="27"/>
      <c r="AW54" s="26">
        <v>15</v>
      </c>
      <c r="AX54" s="24">
        <v>30</v>
      </c>
      <c r="AY54" s="24"/>
      <c r="AZ54" s="24"/>
      <c r="BA54" s="24"/>
      <c r="BB54" s="24"/>
      <c r="BC54" s="27">
        <v>4</v>
      </c>
    </row>
    <row r="55" spans="1:55" ht="16.149999999999999" customHeight="1" x14ac:dyDescent="0.25">
      <c r="A55" s="127"/>
      <c r="B55" s="129"/>
      <c r="C55" s="176"/>
      <c r="D55" s="65" t="s">
        <v>82</v>
      </c>
      <c r="E55" s="24" t="s">
        <v>8</v>
      </c>
      <c r="F55" s="24">
        <f>SUM(G55:L55)</f>
        <v>45</v>
      </c>
      <c r="G55" s="24">
        <f t="shared" ref="G55:H59" si="33">SUM(N55,U55,AB55,AI55,AP55,AW55)</f>
        <v>15</v>
      </c>
      <c r="H55" s="24">
        <f t="shared" si="33"/>
        <v>30</v>
      </c>
      <c r="I55" s="24">
        <f t="shared" si="28"/>
        <v>0</v>
      </c>
      <c r="J55" s="24">
        <f t="shared" si="29"/>
        <v>0</v>
      </c>
      <c r="K55" s="24">
        <f t="shared" si="32"/>
        <v>0</v>
      </c>
      <c r="L55" s="24">
        <f t="shared" si="22"/>
        <v>0</v>
      </c>
      <c r="M55" s="27">
        <f t="shared" si="23"/>
        <v>4</v>
      </c>
      <c r="N55" s="26"/>
      <c r="O55" s="24"/>
      <c r="P55" s="24"/>
      <c r="Q55" s="24"/>
      <c r="R55" s="24"/>
      <c r="S55" s="24"/>
      <c r="T55" s="27"/>
      <c r="U55" s="28"/>
      <c r="V55" s="24"/>
      <c r="W55" s="24"/>
      <c r="X55" s="24"/>
      <c r="Y55" s="24"/>
      <c r="Z55" s="24"/>
      <c r="AA55" s="25"/>
      <c r="AB55" s="26"/>
      <c r="AC55" s="24"/>
      <c r="AD55" s="24"/>
      <c r="AE55" s="24"/>
      <c r="AF55" s="24"/>
      <c r="AG55" s="24"/>
      <c r="AH55" s="27"/>
      <c r="AI55" s="28"/>
      <c r="AJ55" s="24"/>
      <c r="AK55" s="24"/>
      <c r="AL55" s="24"/>
      <c r="AM55" s="24"/>
      <c r="AN55" s="24"/>
      <c r="AO55" s="25"/>
      <c r="AP55" s="26"/>
      <c r="AQ55" s="24"/>
      <c r="AR55" s="24"/>
      <c r="AS55" s="24"/>
      <c r="AT55" s="24"/>
      <c r="AU55" s="24"/>
      <c r="AV55" s="27"/>
      <c r="AW55" s="26">
        <v>15</v>
      </c>
      <c r="AX55" s="24">
        <v>30</v>
      </c>
      <c r="AY55" s="24"/>
      <c r="AZ55" s="24"/>
      <c r="BA55" s="24"/>
      <c r="BB55" s="24"/>
      <c r="BC55" s="27">
        <v>4</v>
      </c>
    </row>
    <row r="56" spans="1:55" ht="16.149999999999999" customHeight="1" x14ac:dyDescent="0.25">
      <c r="A56" s="127"/>
      <c r="B56" s="129"/>
      <c r="C56" s="176"/>
      <c r="D56" s="66" t="s">
        <v>38</v>
      </c>
      <c r="E56" s="1" t="s">
        <v>63</v>
      </c>
      <c r="F56" s="1">
        <f>SUM(G56:L56)</f>
        <v>45</v>
      </c>
      <c r="G56" s="1">
        <f t="shared" si="33"/>
        <v>15</v>
      </c>
      <c r="H56" s="1">
        <f t="shared" si="33"/>
        <v>30</v>
      </c>
      <c r="I56" s="1">
        <f t="shared" si="28"/>
        <v>0</v>
      </c>
      <c r="J56" s="1">
        <f t="shared" si="29"/>
        <v>0</v>
      </c>
      <c r="K56" s="1">
        <f>SUM(R56,Y56,AF56,AM56,AT56,BA56)</f>
        <v>0</v>
      </c>
      <c r="L56" s="1">
        <f t="shared" si="22"/>
        <v>0</v>
      </c>
      <c r="M56" s="12">
        <f t="shared" si="23"/>
        <v>4</v>
      </c>
      <c r="N56" s="11"/>
      <c r="O56" s="1"/>
      <c r="P56" s="1"/>
      <c r="Q56" s="1"/>
      <c r="R56" s="1"/>
      <c r="S56" s="1"/>
      <c r="T56" s="12"/>
      <c r="U56" s="9"/>
      <c r="V56" s="1"/>
      <c r="W56" s="1"/>
      <c r="X56" s="1"/>
      <c r="Y56" s="1"/>
      <c r="Z56" s="1"/>
      <c r="AA56" s="8"/>
      <c r="AB56" s="11"/>
      <c r="AC56" s="1"/>
      <c r="AD56" s="1"/>
      <c r="AE56" s="1"/>
      <c r="AF56" s="1"/>
      <c r="AG56" s="1"/>
      <c r="AH56" s="12"/>
      <c r="AI56" s="9"/>
      <c r="AJ56" s="1"/>
      <c r="AK56" s="1"/>
      <c r="AL56" s="1"/>
      <c r="AM56" s="1"/>
      <c r="AN56" s="1"/>
      <c r="AO56" s="8"/>
      <c r="AP56" s="11"/>
      <c r="AQ56" s="1"/>
      <c r="AR56" s="1"/>
      <c r="AS56" s="1"/>
      <c r="AT56" s="1"/>
      <c r="AU56" s="1"/>
      <c r="AV56" s="12"/>
      <c r="AW56" s="11">
        <v>15</v>
      </c>
      <c r="AX56" s="1">
        <v>30</v>
      </c>
      <c r="AY56" s="1"/>
      <c r="AZ56" s="1"/>
      <c r="BA56" s="1"/>
      <c r="BB56" s="1"/>
      <c r="BC56" s="12">
        <v>4</v>
      </c>
    </row>
    <row r="57" spans="1:55" ht="16.149999999999999" customHeight="1" x14ac:dyDescent="0.25">
      <c r="A57" s="127"/>
      <c r="B57" s="129"/>
      <c r="C57" s="176"/>
      <c r="D57" s="67" t="s">
        <v>32</v>
      </c>
      <c r="E57" s="1" t="s">
        <v>63</v>
      </c>
      <c r="F57" s="1">
        <f>SUM(G57:L57)</f>
        <v>45</v>
      </c>
      <c r="G57" s="1">
        <f t="shared" si="33"/>
        <v>15</v>
      </c>
      <c r="H57" s="1">
        <f t="shared" si="33"/>
        <v>30</v>
      </c>
      <c r="I57" s="1">
        <f t="shared" si="28"/>
        <v>0</v>
      </c>
      <c r="J57" s="1">
        <f t="shared" si="29"/>
        <v>0</v>
      </c>
      <c r="K57" s="1">
        <f>SUM(R57,Y57,AF57,AM57,AT57,BA57)</f>
        <v>0</v>
      </c>
      <c r="L57" s="1">
        <f t="shared" si="22"/>
        <v>0</v>
      </c>
      <c r="M57" s="12">
        <f t="shared" si="23"/>
        <v>4</v>
      </c>
      <c r="N57" s="11"/>
      <c r="O57" s="1"/>
      <c r="P57" s="1"/>
      <c r="Q57" s="1"/>
      <c r="R57" s="1"/>
      <c r="S57" s="1"/>
      <c r="T57" s="12"/>
      <c r="U57" s="9"/>
      <c r="V57" s="1"/>
      <c r="W57" s="1"/>
      <c r="X57" s="1"/>
      <c r="Y57" s="1"/>
      <c r="Z57" s="1"/>
      <c r="AA57" s="8"/>
      <c r="AB57" s="11"/>
      <c r="AC57" s="1"/>
      <c r="AD57" s="1"/>
      <c r="AE57" s="1"/>
      <c r="AF57" s="1"/>
      <c r="AG57" s="1"/>
      <c r="AH57" s="12"/>
      <c r="AI57" s="9"/>
      <c r="AJ57" s="1"/>
      <c r="AK57" s="1"/>
      <c r="AL57" s="1"/>
      <c r="AM57" s="1"/>
      <c r="AN57" s="1"/>
      <c r="AO57" s="8"/>
      <c r="AP57" s="11"/>
      <c r="AQ57" s="1"/>
      <c r="AR57" s="1"/>
      <c r="AS57" s="1"/>
      <c r="AT57" s="1"/>
      <c r="AU57" s="1"/>
      <c r="AV57" s="12"/>
      <c r="AW57" s="11">
        <v>15</v>
      </c>
      <c r="AX57" s="1">
        <v>30</v>
      </c>
      <c r="AY57" s="1"/>
      <c r="AZ57" s="1"/>
      <c r="BA57" s="1"/>
      <c r="BB57" s="1"/>
      <c r="BC57" s="12">
        <v>4</v>
      </c>
    </row>
    <row r="58" spans="1:55" ht="16.149999999999999" customHeight="1" thickBot="1" x14ac:dyDescent="0.3">
      <c r="A58" s="171"/>
      <c r="B58" s="172"/>
      <c r="C58" s="177"/>
      <c r="D58" s="68" t="s">
        <v>30</v>
      </c>
      <c r="E58" s="19" t="s">
        <v>63</v>
      </c>
      <c r="F58" s="19">
        <f>SUM(G58:L58)</f>
        <v>45</v>
      </c>
      <c r="G58" s="19">
        <f t="shared" si="33"/>
        <v>15</v>
      </c>
      <c r="H58" s="19">
        <f t="shared" si="33"/>
        <v>30</v>
      </c>
      <c r="I58" s="19">
        <f t="shared" si="28"/>
        <v>0</v>
      </c>
      <c r="J58" s="19">
        <f t="shared" si="29"/>
        <v>0</v>
      </c>
      <c r="K58" s="19">
        <f>SUM(R58,Y58,AF58,AM58,AT58,BA58)</f>
        <v>0</v>
      </c>
      <c r="L58" s="19">
        <f t="shared" si="22"/>
        <v>0</v>
      </c>
      <c r="M58" s="21">
        <f t="shared" si="23"/>
        <v>4</v>
      </c>
      <c r="N58" s="20"/>
      <c r="O58" s="19"/>
      <c r="P58" s="19"/>
      <c r="Q58" s="19"/>
      <c r="R58" s="19"/>
      <c r="S58" s="19"/>
      <c r="T58" s="21"/>
      <c r="U58" s="22"/>
      <c r="V58" s="19"/>
      <c r="W58" s="19"/>
      <c r="X58" s="19"/>
      <c r="Y58" s="19"/>
      <c r="Z58" s="19"/>
      <c r="AA58" s="23"/>
      <c r="AB58" s="20"/>
      <c r="AC58" s="19"/>
      <c r="AD58" s="19"/>
      <c r="AE58" s="19"/>
      <c r="AF58" s="19"/>
      <c r="AG58" s="19"/>
      <c r="AH58" s="21"/>
      <c r="AI58" s="22"/>
      <c r="AJ58" s="19"/>
      <c r="AK58" s="19"/>
      <c r="AL58" s="19"/>
      <c r="AM58" s="19"/>
      <c r="AN58" s="19"/>
      <c r="AO58" s="23"/>
      <c r="AP58" s="20"/>
      <c r="AQ58" s="19"/>
      <c r="AR58" s="19"/>
      <c r="AS58" s="19"/>
      <c r="AT58" s="19"/>
      <c r="AU58" s="19"/>
      <c r="AV58" s="21"/>
      <c r="AW58" s="20">
        <v>15</v>
      </c>
      <c r="AX58" s="19">
        <v>30</v>
      </c>
      <c r="AY58" s="19"/>
      <c r="AZ58" s="19"/>
      <c r="BA58" s="19"/>
      <c r="BB58" s="19"/>
      <c r="BC58" s="21">
        <v>4</v>
      </c>
    </row>
    <row r="59" spans="1:55" ht="16.149999999999999" customHeight="1" x14ac:dyDescent="0.25">
      <c r="A59" s="136" t="s">
        <v>35</v>
      </c>
      <c r="B59" s="137"/>
      <c r="C59" s="137"/>
      <c r="D59" s="137"/>
      <c r="E59" s="29"/>
      <c r="F59" s="31">
        <f>SUM(F60:F67)</f>
        <v>248</v>
      </c>
      <c r="G59" s="31">
        <f t="shared" si="33"/>
        <v>21</v>
      </c>
      <c r="H59" s="31">
        <f t="shared" si="33"/>
        <v>62</v>
      </c>
      <c r="I59" s="31">
        <f t="shared" si="28"/>
        <v>135</v>
      </c>
      <c r="J59" s="31">
        <f t="shared" si="29"/>
        <v>30</v>
      </c>
      <c r="K59" s="31">
        <f>SUM(R59,Y59,AF59,AM59,AT59,BA59)</f>
        <v>0</v>
      </c>
      <c r="L59" s="31">
        <f t="shared" si="22"/>
        <v>0</v>
      </c>
      <c r="M59" s="34">
        <f t="shared" si="23"/>
        <v>13</v>
      </c>
      <c r="N59" s="30">
        <f t="shared" ref="N59:BC59" si="34">SUM(N60:N67)</f>
        <v>4</v>
      </c>
      <c r="O59" s="31">
        <f t="shared" si="34"/>
        <v>2</v>
      </c>
      <c r="P59" s="31">
        <f t="shared" si="34"/>
        <v>0</v>
      </c>
      <c r="Q59" s="31">
        <f t="shared" si="34"/>
        <v>30</v>
      </c>
      <c r="R59" s="31">
        <f t="shared" si="34"/>
        <v>0</v>
      </c>
      <c r="S59" s="31">
        <f t="shared" si="34"/>
        <v>0</v>
      </c>
      <c r="T59" s="32">
        <f t="shared" si="34"/>
        <v>2</v>
      </c>
      <c r="U59" s="33">
        <f t="shared" si="34"/>
        <v>15</v>
      </c>
      <c r="V59" s="31">
        <f t="shared" si="34"/>
        <v>30</v>
      </c>
      <c r="W59" s="31">
        <f t="shared" si="34"/>
        <v>0</v>
      </c>
      <c r="X59" s="31">
        <f t="shared" si="34"/>
        <v>0</v>
      </c>
      <c r="Y59" s="31">
        <f t="shared" si="34"/>
        <v>0</v>
      </c>
      <c r="Z59" s="31">
        <f t="shared" si="34"/>
        <v>0</v>
      </c>
      <c r="AA59" s="34">
        <f t="shared" si="34"/>
        <v>2</v>
      </c>
      <c r="AB59" s="30">
        <f t="shared" si="34"/>
        <v>0</v>
      </c>
      <c r="AC59" s="31">
        <f t="shared" si="34"/>
        <v>30</v>
      </c>
      <c r="AD59" s="31">
        <f t="shared" si="34"/>
        <v>15</v>
      </c>
      <c r="AE59" s="31">
        <f t="shared" si="34"/>
        <v>0</v>
      </c>
      <c r="AF59" s="31">
        <f t="shared" si="34"/>
        <v>0</v>
      </c>
      <c r="AG59" s="31">
        <f t="shared" si="34"/>
        <v>0</v>
      </c>
      <c r="AH59" s="32">
        <f t="shared" si="34"/>
        <v>2</v>
      </c>
      <c r="AI59" s="33">
        <f t="shared" si="34"/>
        <v>0</v>
      </c>
      <c r="AJ59" s="31">
        <f t="shared" si="34"/>
        <v>0</v>
      </c>
      <c r="AK59" s="31">
        <f t="shared" si="34"/>
        <v>60</v>
      </c>
      <c r="AL59" s="31">
        <f t="shared" si="34"/>
        <v>0</v>
      </c>
      <c r="AM59" s="31">
        <f t="shared" si="34"/>
        <v>0</v>
      </c>
      <c r="AN59" s="31">
        <f t="shared" si="34"/>
        <v>0</v>
      </c>
      <c r="AO59" s="34">
        <f t="shared" si="34"/>
        <v>3</v>
      </c>
      <c r="AP59" s="30">
        <f t="shared" si="34"/>
        <v>2</v>
      </c>
      <c r="AQ59" s="31">
        <f t="shared" si="34"/>
        <v>0</v>
      </c>
      <c r="AR59" s="31">
        <f t="shared" si="34"/>
        <v>60</v>
      </c>
      <c r="AS59" s="31">
        <f t="shared" si="34"/>
        <v>0</v>
      </c>
      <c r="AT59" s="31">
        <f t="shared" si="34"/>
        <v>0</v>
      </c>
      <c r="AU59" s="31">
        <f t="shared" si="34"/>
        <v>0</v>
      </c>
      <c r="AV59" s="32">
        <f t="shared" si="34"/>
        <v>4</v>
      </c>
      <c r="AW59" s="33">
        <f t="shared" si="34"/>
        <v>0</v>
      </c>
      <c r="AX59" s="31">
        <f t="shared" si="34"/>
        <v>0</v>
      </c>
      <c r="AY59" s="31">
        <f t="shared" si="34"/>
        <v>0</v>
      </c>
      <c r="AZ59" s="31">
        <f t="shared" si="34"/>
        <v>0</v>
      </c>
      <c r="BA59" s="31">
        <f t="shared" si="34"/>
        <v>0</v>
      </c>
      <c r="BB59" s="31">
        <f t="shared" si="34"/>
        <v>0</v>
      </c>
      <c r="BC59" s="32">
        <f t="shared" si="34"/>
        <v>0</v>
      </c>
    </row>
    <row r="60" spans="1:55" ht="16.149999999999999" customHeight="1" x14ac:dyDescent="0.25">
      <c r="A60" s="116"/>
      <c r="B60" s="117"/>
      <c r="C60" s="118"/>
      <c r="D60" s="60" t="s">
        <v>11</v>
      </c>
      <c r="E60" s="1" t="s">
        <v>8</v>
      </c>
      <c r="F60" s="1">
        <f t="shared" ref="F60:F67" si="35">SUM(G60:L60)</f>
        <v>30</v>
      </c>
      <c r="G60" s="1">
        <f t="shared" ref="G60:G67" si="36">SUM(N60,U60,AB60,AI60,AP60,AW60)</f>
        <v>0</v>
      </c>
      <c r="H60" s="1">
        <f t="shared" ref="H60:H67" si="37">SUM(O60,V60,AC60,AJ60,AQ60,AX60)</f>
        <v>0</v>
      </c>
      <c r="I60" s="1">
        <f t="shared" ref="I60:I67" si="38">SUM(P60,W60,AD60,AK60,AR60,AY60)</f>
        <v>0</v>
      </c>
      <c r="J60" s="1">
        <f t="shared" ref="J60:K67" si="39">SUM(Q60,X60,AE60,AL60,AS60,AZ60)</f>
        <v>30</v>
      </c>
      <c r="K60" s="1">
        <f t="shared" si="39"/>
        <v>0</v>
      </c>
      <c r="L60" s="1">
        <f t="shared" ref="L60:L67" si="40">SUM(S60,Z60,AG60,AN60,AU60,BB60)</f>
        <v>0</v>
      </c>
      <c r="M60" s="8">
        <v>2</v>
      </c>
      <c r="N60" s="11"/>
      <c r="O60" s="1"/>
      <c r="P60" s="1"/>
      <c r="Q60" s="1">
        <v>30</v>
      </c>
      <c r="R60" s="1"/>
      <c r="S60" s="1"/>
      <c r="T60" s="12">
        <v>2</v>
      </c>
      <c r="U60" s="9"/>
      <c r="V60" s="1"/>
      <c r="W60" s="1"/>
      <c r="X60" s="1"/>
      <c r="Y60" s="1"/>
      <c r="Z60" s="1"/>
      <c r="AA60" s="8"/>
      <c r="AB60" s="11"/>
      <c r="AC60" s="1"/>
      <c r="AD60" s="1"/>
      <c r="AE60" s="1"/>
      <c r="AF60" s="1"/>
      <c r="AG60" s="1"/>
      <c r="AH60" s="12"/>
      <c r="AI60" s="9"/>
      <c r="AJ60" s="1"/>
      <c r="AK60" s="1"/>
      <c r="AL60" s="1"/>
      <c r="AM60" s="1"/>
      <c r="AN60" s="1"/>
      <c r="AO60" s="8"/>
      <c r="AP60" s="11"/>
      <c r="AQ60" s="1"/>
      <c r="AR60" s="1"/>
      <c r="AS60" s="1"/>
      <c r="AT60" s="1"/>
      <c r="AU60" s="1"/>
      <c r="AV60" s="12"/>
      <c r="AW60" s="9"/>
      <c r="AX60" s="1"/>
      <c r="AY60" s="1"/>
      <c r="AZ60" s="1"/>
      <c r="BA60" s="1"/>
      <c r="BB60" s="1"/>
      <c r="BC60" s="12"/>
    </row>
    <row r="61" spans="1:55" ht="16.149999999999999" customHeight="1" x14ac:dyDescent="0.25">
      <c r="A61" s="116"/>
      <c r="B61" s="117"/>
      <c r="C61" s="118"/>
      <c r="D61" s="61" t="s">
        <v>39</v>
      </c>
      <c r="E61" s="1" t="s">
        <v>10</v>
      </c>
      <c r="F61" s="1">
        <v>4</v>
      </c>
      <c r="G61" s="1">
        <f t="shared" si="36"/>
        <v>4</v>
      </c>
      <c r="H61" s="1">
        <f t="shared" si="37"/>
        <v>0</v>
      </c>
      <c r="I61" s="1">
        <f t="shared" si="38"/>
        <v>0</v>
      </c>
      <c r="J61" s="1">
        <f t="shared" si="39"/>
        <v>0</v>
      </c>
      <c r="K61" s="1">
        <f t="shared" si="39"/>
        <v>0</v>
      </c>
      <c r="L61" s="1">
        <f t="shared" si="40"/>
        <v>0</v>
      </c>
      <c r="M61" s="8">
        <f t="shared" ref="M61:M67" si="41">SUM(T61,AA61,AH61,AO61,AV61,BC61)</f>
        <v>0</v>
      </c>
      <c r="N61" s="11">
        <v>4</v>
      </c>
      <c r="O61" s="1"/>
      <c r="P61" s="1"/>
      <c r="Q61" s="1"/>
      <c r="R61" s="1"/>
      <c r="S61" s="1"/>
      <c r="T61" s="12"/>
      <c r="U61" s="9"/>
      <c r="V61" s="1"/>
      <c r="W61" s="1"/>
      <c r="X61" s="1"/>
      <c r="Y61" s="1"/>
      <c r="Z61" s="1"/>
      <c r="AA61" s="8"/>
      <c r="AB61" s="11"/>
      <c r="AC61" s="1"/>
      <c r="AD61" s="1"/>
      <c r="AE61" s="1"/>
      <c r="AF61" s="1"/>
      <c r="AG61" s="1"/>
      <c r="AH61" s="12"/>
      <c r="AI61" s="9"/>
      <c r="AJ61" s="1"/>
      <c r="AK61" s="1"/>
      <c r="AL61" s="1"/>
      <c r="AM61" s="1"/>
      <c r="AN61" s="1"/>
      <c r="AO61" s="8"/>
      <c r="AP61" s="11"/>
      <c r="AQ61" s="1"/>
      <c r="AR61" s="1"/>
      <c r="AS61" s="1"/>
      <c r="AT61" s="1"/>
      <c r="AU61" s="1"/>
      <c r="AV61" s="12"/>
      <c r="AW61" s="9"/>
      <c r="AX61" s="1"/>
      <c r="AY61" s="1"/>
      <c r="AZ61" s="1"/>
      <c r="BA61" s="1"/>
      <c r="BB61" s="1"/>
      <c r="BC61" s="12"/>
    </row>
    <row r="62" spans="1:55" ht="16.149999999999999" customHeight="1" x14ac:dyDescent="0.25">
      <c r="A62" s="116"/>
      <c r="B62" s="117"/>
      <c r="C62" s="118"/>
      <c r="D62" s="61" t="s">
        <v>40</v>
      </c>
      <c r="E62" s="1" t="s">
        <v>10</v>
      </c>
      <c r="F62" s="1">
        <v>2</v>
      </c>
      <c r="G62" s="1">
        <f t="shared" si="36"/>
        <v>0</v>
      </c>
      <c r="H62" s="1">
        <f t="shared" si="37"/>
        <v>2</v>
      </c>
      <c r="I62" s="1">
        <f t="shared" si="38"/>
        <v>0</v>
      </c>
      <c r="J62" s="1">
        <f t="shared" si="39"/>
        <v>0</v>
      </c>
      <c r="K62" s="1">
        <f t="shared" si="39"/>
        <v>0</v>
      </c>
      <c r="L62" s="1">
        <f t="shared" si="40"/>
        <v>0</v>
      </c>
      <c r="M62" s="8">
        <f t="shared" si="41"/>
        <v>0</v>
      </c>
      <c r="N62" s="11"/>
      <c r="O62" s="1">
        <v>2</v>
      </c>
      <c r="P62" s="1"/>
      <c r="Q62" s="1"/>
      <c r="R62" s="1"/>
      <c r="S62" s="1"/>
      <c r="T62" s="12"/>
      <c r="U62" s="9"/>
      <c r="V62" s="1"/>
      <c r="W62" s="1"/>
      <c r="X62" s="1"/>
      <c r="Y62" s="1"/>
      <c r="Z62" s="1"/>
      <c r="AA62" s="8"/>
      <c r="AB62" s="11"/>
      <c r="AC62" s="1"/>
      <c r="AD62" s="1"/>
      <c r="AE62" s="1"/>
      <c r="AF62" s="1"/>
      <c r="AG62" s="1"/>
      <c r="AH62" s="12"/>
      <c r="AI62" s="9"/>
      <c r="AJ62" s="1"/>
      <c r="AK62" s="1"/>
      <c r="AL62" s="1"/>
      <c r="AM62" s="1"/>
      <c r="AN62" s="1"/>
      <c r="AO62" s="8"/>
      <c r="AP62" s="11"/>
      <c r="AQ62" s="1"/>
      <c r="AR62" s="1"/>
      <c r="AS62" s="1"/>
      <c r="AT62" s="1"/>
      <c r="AU62" s="1"/>
      <c r="AV62" s="12"/>
      <c r="AW62" s="9"/>
      <c r="AX62" s="1"/>
      <c r="AY62" s="1"/>
      <c r="AZ62" s="1"/>
      <c r="BA62" s="1"/>
      <c r="BB62" s="1"/>
      <c r="BC62" s="12"/>
    </row>
    <row r="63" spans="1:55" ht="16.149999999999999" customHeight="1" x14ac:dyDescent="0.25">
      <c r="A63" s="116"/>
      <c r="B63" s="117"/>
      <c r="C63" s="118"/>
      <c r="D63" s="62" t="s">
        <v>105</v>
      </c>
      <c r="E63" s="1" t="s">
        <v>10</v>
      </c>
      <c r="F63" s="1">
        <f t="shared" si="35"/>
        <v>60</v>
      </c>
      <c r="G63" s="1">
        <f t="shared" si="36"/>
        <v>0</v>
      </c>
      <c r="H63" s="1">
        <f t="shared" si="37"/>
        <v>60</v>
      </c>
      <c r="I63" s="1">
        <f t="shared" si="38"/>
        <v>0</v>
      </c>
      <c r="J63" s="1">
        <f t="shared" si="39"/>
        <v>0</v>
      </c>
      <c r="K63" s="1">
        <f t="shared" si="39"/>
        <v>0</v>
      </c>
      <c r="L63" s="1">
        <f t="shared" si="40"/>
        <v>0</v>
      </c>
      <c r="M63" s="8">
        <f t="shared" si="41"/>
        <v>0</v>
      </c>
      <c r="N63" s="11"/>
      <c r="O63" s="1"/>
      <c r="P63" s="1"/>
      <c r="Q63" s="1"/>
      <c r="R63" s="1"/>
      <c r="S63" s="1"/>
      <c r="T63" s="12"/>
      <c r="U63" s="9"/>
      <c r="V63" s="1">
        <v>30</v>
      </c>
      <c r="W63" s="1"/>
      <c r="X63" s="1"/>
      <c r="Y63" s="1"/>
      <c r="Z63" s="1"/>
      <c r="AA63" s="8"/>
      <c r="AB63" s="11"/>
      <c r="AC63" s="1">
        <v>30</v>
      </c>
      <c r="AD63" s="1"/>
      <c r="AE63" s="1"/>
      <c r="AF63" s="1"/>
      <c r="AG63" s="1"/>
      <c r="AH63" s="12"/>
      <c r="AI63" s="9"/>
      <c r="AJ63" s="1"/>
      <c r="AK63" s="1"/>
      <c r="AL63" s="1"/>
      <c r="AM63" s="1"/>
      <c r="AN63" s="1"/>
      <c r="AO63" s="8"/>
      <c r="AP63" s="11"/>
      <c r="AQ63" s="1"/>
      <c r="AR63" s="1"/>
      <c r="AS63" s="1"/>
      <c r="AT63" s="1"/>
      <c r="AU63" s="1"/>
      <c r="AV63" s="12"/>
      <c r="AW63" s="9"/>
      <c r="AX63" s="1"/>
      <c r="AY63" s="1"/>
      <c r="AZ63" s="1"/>
      <c r="BA63" s="1"/>
      <c r="BB63" s="1"/>
      <c r="BC63" s="12"/>
    </row>
    <row r="64" spans="1:55" ht="16.149999999999999" customHeight="1" x14ac:dyDescent="0.25">
      <c r="A64" s="116"/>
      <c r="B64" s="117"/>
      <c r="C64" s="118"/>
      <c r="D64" s="63" t="s">
        <v>104</v>
      </c>
      <c r="E64" s="5" t="s">
        <v>63</v>
      </c>
      <c r="F64" s="1">
        <f t="shared" si="35"/>
        <v>120</v>
      </c>
      <c r="G64" s="1">
        <f t="shared" si="36"/>
        <v>0</v>
      </c>
      <c r="H64" s="1">
        <v>0</v>
      </c>
      <c r="I64" s="1">
        <v>120</v>
      </c>
      <c r="J64" s="1">
        <f t="shared" si="39"/>
        <v>0</v>
      </c>
      <c r="K64" s="1">
        <f t="shared" si="39"/>
        <v>0</v>
      </c>
      <c r="L64" s="1">
        <f t="shared" si="40"/>
        <v>0</v>
      </c>
      <c r="M64" s="8">
        <f t="shared" si="41"/>
        <v>7</v>
      </c>
      <c r="N64" s="11"/>
      <c r="O64" s="1"/>
      <c r="P64" s="1"/>
      <c r="Q64" s="1"/>
      <c r="R64" s="1"/>
      <c r="S64" s="1"/>
      <c r="T64" s="12"/>
      <c r="U64" s="9"/>
      <c r="V64" s="1"/>
      <c r="W64" s="1"/>
      <c r="X64" s="1"/>
      <c r="Y64" s="1"/>
      <c r="Z64" s="1"/>
      <c r="AA64" s="8"/>
      <c r="AB64" s="11"/>
      <c r="AC64" s="1"/>
      <c r="AD64" s="1"/>
      <c r="AE64" s="1"/>
      <c r="AF64" s="1"/>
      <c r="AG64" s="1"/>
      <c r="AH64" s="12"/>
      <c r="AI64" s="9"/>
      <c r="AJ64" s="1"/>
      <c r="AK64" s="1">
        <v>60</v>
      </c>
      <c r="AL64" s="1"/>
      <c r="AM64" s="1"/>
      <c r="AN64" s="1"/>
      <c r="AO64" s="8">
        <v>3</v>
      </c>
      <c r="AP64" s="11"/>
      <c r="AQ64" s="1"/>
      <c r="AR64" s="1">
        <v>60</v>
      </c>
      <c r="AS64" s="1"/>
      <c r="AT64" s="1"/>
      <c r="AU64" s="1"/>
      <c r="AV64" s="12">
        <v>4</v>
      </c>
      <c r="AW64" s="9"/>
      <c r="AX64" s="1"/>
      <c r="AY64" s="1"/>
      <c r="AZ64" s="1"/>
      <c r="BA64" s="1"/>
      <c r="BB64" s="1"/>
      <c r="BC64" s="12"/>
    </row>
    <row r="65" spans="1:55" s="52" customFormat="1" ht="16.149999999999999" customHeight="1" x14ac:dyDescent="0.2">
      <c r="A65" s="116"/>
      <c r="B65" s="117"/>
      <c r="C65" s="118"/>
      <c r="D65" s="62" t="s">
        <v>107</v>
      </c>
      <c r="E65" s="1" t="s">
        <v>8</v>
      </c>
      <c r="F65" s="1">
        <f>SUM(G65:L65)</f>
        <v>15</v>
      </c>
      <c r="G65" s="1">
        <f t="shared" si="36"/>
        <v>15</v>
      </c>
      <c r="H65" s="1">
        <f>SUM(O65,V65,AC65,AJ65,AQ65,AX65)</f>
        <v>0</v>
      </c>
      <c r="I65" s="1">
        <f>SUM(P65,W65,AD65,AK65,AR65,AY65)</f>
        <v>0</v>
      </c>
      <c r="J65" s="1">
        <f t="shared" si="39"/>
        <v>0</v>
      </c>
      <c r="K65" s="1">
        <f t="shared" si="39"/>
        <v>0</v>
      </c>
      <c r="L65" s="1">
        <f t="shared" si="40"/>
        <v>0</v>
      </c>
      <c r="M65" s="12">
        <f t="shared" si="41"/>
        <v>2</v>
      </c>
      <c r="N65" s="42"/>
      <c r="O65" s="43"/>
      <c r="P65" s="43"/>
      <c r="Q65" s="43"/>
      <c r="R65" s="43"/>
      <c r="S65" s="43"/>
      <c r="T65" s="44"/>
      <c r="U65" s="9">
        <v>15</v>
      </c>
      <c r="V65" s="1"/>
      <c r="W65" s="1"/>
      <c r="X65" s="1"/>
      <c r="Y65" s="1"/>
      <c r="Z65" s="1"/>
      <c r="AA65" s="8">
        <v>2</v>
      </c>
      <c r="AB65" s="42"/>
      <c r="AC65" s="43"/>
      <c r="AD65" s="43"/>
      <c r="AE65" s="43"/>
      <c r="AF65" s="43"/>
      <c r="AG65" s="43"/>
      <c r="AH65" s="44"/>
      <c r="AI65" s="9"/>
      <c r="AJ65" s="1"/>
      <c r="AK65" s="1"/>
      <c r="AL65" s="1"/>
      <c r="AM65" s="1"/>
      <c r="AN65" s="1"/>
      <c r="AO65" s="8"/>
      <c r="AP65" s="42"/>
      <c r="AQ65" s="43"/>
      <c r="AR65" s="43"/>
      <c r="AS65" s="43"/>
      <c r="AT65" s="43"/>
      <c r="AU65" s="43"/>
      <c r="AV65" s="44"/>
      <c r="AW65" s="9"/>
      <c r="AX65" s="1"/>
      <c r="AY65" s="1"/>
      <c r="AZ65" s="1"/>
      <c r="BA65" s="1"/>
      <c r="BB65" s="1"/>
      <c r="BC65" s="12"/>
    </row>
    <row r="66" spans="1:55" s="52" customFormat="1" ht="16.149999999999999" customHeight="1" x14ac:dyDescent="0.2">
      <c r="A66" s="116"/>
      <c r="B66" s="117"/>
      <c r="C66" s="118"/>
      <c r="D66" s="62" t="s">
        <v>108</v>
      </c>
      <c r="E66" s="1" t="s">
        <v>8</v>
      </c>
      <c r="F66" s="1">
        <f>SUM(G66:L66)</f>
        <v>15</v>
      </c>
      <c r="G66" s="1">
        <f t="shared" si="36"/>
        <v>0</v>
      </c>
      <c r="H66" s="1">
        <f>SUM(O66,V66,AC66,AJ66,AQ66,AX66)</f>
        <v>0</v>
      </c>
      <c r="I66" s="1">
        <f>SUM(P66,W66,AD66,AK66,AR66,AY66)</f>
        <v>15</v>
      </c>
      <c r="J66" s="1">
        <f t="shared" si="39"/>
        <v>0</v>
      </c>
      <c r="K66" s="1">
        <f t="shared" si="39"/>
        <v>0</v>
      </c>
      <c r="L66" s="1">
        <f t="shared" si="40"/>
        <v>0</v>
      </c>
      <c r="M66" s="12">
        <f t="shared" si="41"/>
        <v>2</v>
      </c>
      <c r="N66" s="42"/>
      <c r="O66" s="43"/>
      <c r="P66" s="43"/>
      <c r="Q66" s="43"/>
      <c r="R66" s="43"/>
      <c r="S66" s="43"/>
      <c r="T66" s="44"/>
      <c r="U66" s="9"/>
      <c r="V66" s="1"/>
      <c r="W66" s="1"/>
      <c r="X66" s="1"/>
      <c r="Y66" s="1"/>
      <c r="Z66" s="1"/>
      <c r="AA66" s="8"/>
      <c r="AB66" s="42"/>
      <c r="AC66" s="43"/>
      <c r="AD66" s="43">
        <v>15</v>
      </c>
      <c r="AE66" s="43"/>
      <c r="AF66" s="43"/>
      <c r="AG66" s="43"/>
      <c r="AH66" s="44">
        <v>2</v>
      </c>
      <c r="AI66" s="9"/>
      <c r="AJ66" s="1"/>
      <c r="AK66" s="1"/>
      <c r="AL66" s="1"/>
      <c r="AM66" s="1"/>
      <c r="AN66" s="1"/>
      <c r="AO66" s="8"/>
      <c r="AP66" s="42"/>
      <c r="AQ66" s="43"/>
      <c r="AR66" s="43"/>
      <c r="AS66" s="43"/>
      <c r="AT66" s="43"/>
      <c r="AU66" s="43"/>
      <c r="AV66" s="44"/>
      <c r="AW66" s="9"/>
      <c r="AX66" s="1"/>
      <c r="AY66" s="1"/>
      <c r="AZ66" s="1"/>
      <c r="BA66" s="1"/>
      <c r="BB66" s="1"/>
      <c r="BC66" s="12"/>
    </row>
    <row r="67" spans="1:55" ht="16.149999999999999" customHeight="1" x14ac:dyDescent="0.25">
      <c r="A67" s="116"/>
      <c r="B67" s="117"/>
      <c r="C67" s="118"/>
      <c r="D67" s="64" t="s">
        <v>41</v>
      </c>
      <c r="E67" s="4" t="s">
        <v>10</v>
      </c>
      <c r="F67" s="1">
        <f t="shared" si="35"/>
        <v>2</v>
      </c>
      <c r="G67" s="1">
        <f t="shared" si="36"/>
        <v>2</v>
      </c>
      <c r="H67" s="1">
        <f t="shared" si="37"/>
        <v>0</v>
      </c>
      <c r="I67" s="1">
        <f t="shared" si="38"/>
        <v>0</v>
      </c>
      <c r="J67" s="1">
        <f t="shared" si="39"/>
        <v>0</v>
      </c>
      <c r="K67" s="1">
        <f t="shared" si="39"/>
        <v>0</v>
      </c>
      <c r="L67" s="1">
        <f t="shared" si="40"/>
        <v>0</v>
      </c>
      <c r="M67" s="8">
        <f t="shared" si="41"/>
        <v>0</v>
      </c>
      <c r="N67" s="13"/>
      <c r="O67" s="4"/>
      <c r="P67" s="4"/>
      <c r="Q67" s="4"/>
      <c r="R67" s="4"/>
      <c r="S67" s="4"/>
      <c r="T67" s="14"/>
      <c r="U67" s="10"/>
      <c r="V67" s="4"/>
      <c r="W67" s="4"/>
      <c r="X67" s="4"/>
      <c r="Y67" s="4"/>
      <c r="Z67" s="4"/>
      <c r="AA67" s="18"/>
      <c r="AB67" s="13"/>
      <c r="AC67" s="4"/>
      <c r="AD67" s="4"/>
      <c r="AE67" s="4"/>
      <c r="AF67" s="4"/>
      <c r="AG67" s="4"/>
      <c r="AH67" s="14"/>
      <c r="AI67" s="10"/>
      <c r="AJ67" s="4"/>
      <c r="AK67" s="4"/>
      <c r="AL67" s="1"/>
      <c r="AM67" s="1"/>
      <c r="AN67" s="1"/>
      <c r="AO67" s="8"/>
      <c r="AP67" s="11">
        <v>2</v>
      </c>
      <c r="AQ67" s="1"/>
      <c r="AR67" s="1"/>
      <c r="AS67" s="1"/>
      <c r="AT67" s="1"/>
      <c r="AU67" s="1"/>
      <c r="AV67" s="12"/>
      <c r="AW67" s="9"/>
      <c r="AX67" s="1"/>
      <c r="AY67" s="1"/>
      <c r="AZ67" s="1"/>
      <c r="BA67" s="1"/>
      <c r="BB67" s="1"/>
      <c r="BC67" s="12"/>
    </row>
    <row r="68" spans="1:55" ht="16.149999999999999" customHeight="1" thickBot="1" x14ac:dyDescent="0.3">
      <c r="A68" s="119" t="s">
        <v>36</v>
      </c>
      <c r="B68" s="120"/>
      <c r="C68" s="120"/>
      <c r="D68" s="120"/>
      <c r="E68" s="74"/>
      <c r="F68" s="75">
        <f t="shared" ref="F68:AK68" si="42">SUM(F9,F24,F45,F48,F59)</f>
        <v>2108</v>
      </c>
      <c r="G68" s="16">
        <f t="shared" si="42"/>
        <v>786</v>
      </c>
      <c r="H68" s="16">
        <f t="shared" si="42"/>
        <v>767</v>
      </c>
      <c r="I68" s="16">
        <f t="shared" si="42"/>
        <v>255</v>
      </c>
      <c r="J68" s="16">
        <f t="shared" si="42"/>
        <v>210</v>
      </c>
      <c r="K68" s="16">
        <f t="shared" si="42"/>
        <v>30</v>
      </c>
      <c r="L68" s="16">
        <f t="shared" si="42"/>
        <v>60</v>
      </c>
      <c r="M68" s="38">
        <f t="shared" si="42"/>
        <v>180</v>
      </c>
      <c r="N68" s="15">
        <f t="shared" si="42"/>
        <v>184</v>
      </c>
      <c r="O68" s="16">
        <f t="shared" si="42"/>
        <v>32</v>
      </c>
      <c r="P68" s="16">
        <f t="shared" si="42"/>
        <v>90</v>
      </c>
      <c r="Q68" s="16">
        <f t="shared" si="42"/>
        <v>30</v>
      </c>
      <c r="R68" s="16">
        <f t="shared" si="42"/>
        <v>0</v>
      </c>
      <c r="S68" s="16">
        <f t="shared" si="42"/>
        <v>0</v>
      </c>
      <c r="T68" s="17">
        <f t="shared" si="42"/>
        <v>30</v>
      </c>
      <c r="U68" s="37">
        <f t="shared" si="42"/>
        <v>165</v>
      </c>
      <c r="V68" s="16">
        <f t="shared" si="42"/>
        <v>105</v>
      </c>
      <c r="W68" s="16">
        <f t="shared" si="42"/>
        <v>30</v>
      </c>
      <c r="X68" s="16">
        <f t="shared" si="42"/>
        <v>60</v>
      </c>
      <c r="Y68" s="16">
        <f t="shared" si="42"/>
        <v>0</v>
      </c>
      <c r="Z68" s="16">
        <f t="shared" si="42"/>
        <v>0</v>
      </c>
      <c r="AA68" s="38">
        <f t="shared" si="42"/>
        <v>30</v>
      </c>
      <c r="AB68" s="15">
        <f t="shared" si="42"/>
        <v>150</v>
      </c>
      <c r="AC68" s="16">
        <f t="shared" si="42"/>
        <v>210</v>
      </c>
      <c r="AD68" s="16">
        <f t="shared" si="42"/>
        <v>15</v>
      </c>
      <c r="AE68" s="16">
        <f t="shared" si="42"/>
        <v>30</v>
      </c>
      <c r="AF68" s="16">
        <f t="shared" si="42"/>
        <v>0</v>
      </c>
      <c r="AG68" s="16">
        <f t="shared" si="42"/>
        <v>0</v>
      </c>
      <c r="AH68" s="17">
        <f t="shared" si="42"/>
        <v>30</v>
      </c>
      <c r="AI68" s="37">
        <f t="shared" si="42"/>
        <v>90</v>
      </c>
      <c r="AJ68" s="16">
        <f t="shared" si="42"/>
        <v>135</v>
      </c>
      <c r="AK68" s="16">
        <f t="shared" si="42"/>
        <v>60</v>
      </c>
      <c r="AL68" s="16">
        <f t="shared" ref="AL68:BC68" si="43">SUM(AL9,AL24,AL45,AL48,AL59)</f>
        <v>60</v>
      </c>
      <c r="AM68" s="16">
        <f t="shared" si="43"/>
        <v>30</v>
      </c>
      <c r="AN68" s="16">
        <f t="shared" si="43"/>
        <v>0</v>
      </c>
      <c r="AO68" s="38">
        <f t="shared" si="43"/>
        <v>30</v>
      </c>
      <c r="AP68" s="15">
        <f t="shared" si="43"/>
        <v>92</v>
      </c>
      <c r="AQ68" s="16">
        <f t="shared" si="43"/>
        <v>150</v>
      </c>
      <c r="AR68" s="16">
        <f t="shared" si="43"/>
        <v>60</v>
      </c>
      <c r="AS68" s="16">
        <f t="shared" si="43"/>
        <v>30</v>
      </c>
      <c r="AT68" s="16">
        <f t="shared" si="43"/>
        <v>0</v>
      </c>
      <c r="AU68" s="16">
        <f t="shared" si="43"/>
        <v>30</v>
      </c>
      <c r="AV68" s="17">
        <f t="shared" si="43"/>
        <v>30</v>
      </c>
      <c r="AW68" s="37">
        <f t="shared" si="43"/>
        <v>105</v>
      </c>
      <c r="AX68" s="16">
        <f t="shared" si="43"/>
        <v>135</v>
      </c>
      <c r="AY68" s="16">
        <f t="shared" si="43"/>
        <v>0</v>
      </c>
      <c r="AZ68" s="16">
        <f t="shared" si="43"/>
        <v>0</v>
      </c>
      <c r="BA68" s="16">
        <f t="shared" si="43"/>
        <v>0</v>
      </c>
      <c r="BB68" s="16">
        <f t="shared" si="43"/>
        <v>30</v>
      </c>
      <c r="BC68" s="17">
        <f t="shared" si="43"/>
        <v>30</v>
      </c>
    </row>
    <row r="69" spans="1:55" ht="15.75" thickBot="1" x14ac:dyDescent="0.3">
      <c r="N69" s="113">
        <f>SUM(N68:S68)</f>
        <v>336</v>
      </c>
      <c r="O69" s="114"/>
      <c r="P69" s="114"/>
      <c r="Q69" s="114"/>
      <c r="R69" s="114"/>
      <c r="S69" s="115"/>
      <c r="T69" s="36"/>
      <c r="U69" s="113">
        <f>SUM(U68:Z68)</f>
        <v>360</v>
      </c>
      <c r="V69" s="114"/>
      <c r="W69" s="114"/>
      <c r="X69" s="114"/>
      <c r="Y69" s="114"/>
      <c r="Z69" s="115"/>
      <c r="AA69" s="36"/>
      <c r="AB69" s="113">
        <f>SUM(AB68:AG68)</f>
        <v>405</v>
      </c>
      <c r="AC69" s="114"/>
      <c r="AD69" s="114"/>
      <c r="AE69" s="114"/>
      <c r="AF69" s="114"/>
      <c r="AG69" s="115"/>
      <c r="AH69" s="36"/>
      <c r="AI69" s="113">
        <f>SUM(AI68:AN68)</f>
        <v>375</v>
      </c>
      <c r="AJ69" s="114"/>
      <c r="AK69" s="114"/>
      <c r="AL69" s="114"/>
      <c r="AM69" s="114"/>
      <c r="AN69" s="115"/>
      <c r="AO69" s="36"/>
      <c r="AP69" s="113">
        <f>SUM(AP68:AU68)</f>
        <v>362</v>
      </c>
      <c r="AQ69" s="114"/>
      <c r="AR69" s="114"/>
      <c r="AS69" s="114"/>
      <c r="AT69" s="114"/>
      <c r="AU69" s="115"/>
      <c r="AV69" s="36"/>
      <c r="AW69" s="113">
        <f>SUM(AW68:BB68)</f>
        <v>270</v>
      </c>
      <c r="AX69" s="114"/>
      <c r="AY69" s="114"/>
      <c r="AZ69" s="114"/>
      <c r="BA69" s="114"/>
      <c r="BB69" s="115"/>
    </row>
    <row r="70" spans="1:55" x14ac:dyDescent="0.25">
      <c r="A70" s="2" t="s">
        <v>101</v>
      </c>
      <c r="AW70"/>
      <c r="AX70"/>
      <c r="AY70"/>
      <c r="AZ70"/>
      <c r="BA70"/>
      <c r="BB70"/>
      <c r="BC70"/>
    </row>
    <row r="71" spans="1:55" x14ac:dyDescent="0.25">
      <c r="AG71" s="112"/>
      <c r="AH71" s="112"/>
      <c r="AI71" s="112"/>
      <c r="AW71"/>
      <c r="AX71"/>
      <c r="AY71"/>
      <c r="AZ71"/>
      <c r="BA71"/>
      <c r="BB71"/>
      <c r="BC71"/>
    </row>
    <row r="72" spans="1:55" x14ac:dyDescent="0.25">
      <c r="A72" s="50" t="s">
        <v>57</v>
      </c>
    </row>
    <row r="73" spans="1:55" x14ac:dyDescent="0.25">
      <c r="A73" s="51" t="s">
        <v>97</v>
      </c>
    </row>
    <row r="74" spans="1:55" x14ac:dyDescent="0.25">
      <c r="A74" s="51" t="s">
        <v>100</v>
      </c>
    </row>
    <row r="75" spans="1:55" x14ac:dyDescent="0.25">
      <c r="A75" s="51" t="s">
        <v>98</v>
      </c>
    </row>
    <row r="76" spans="1:55" x14ac:dyDescent="0.25">
      <c r="A76" s="51" t="s">
        <v>99</v>
      </c>
    </row>
    <row r="77" spans="1:55" x14ac:dyDescent="0.25">
      <c r="A77" s="51" t="s">
        <v>106</v>
      </c>
    </row>
    <row r="78" spans="1:55" x14ac:dyDescent="0.25">
      <c r="A78" s="51"/>
    </row>
    <row r="79" spans="1:55" x14ac:dyDescent="0.25">
      <c r="A79" s="51" t="s">
        <v>83</v>
      </c>
    </row>
    <row r="80" spans="1:55" x14ac:dyDescent="0.25">
      <c r="A80" s="51" t="s">
        <v>84</v>
      </c>
    </row>
    <row r="81" spans="1:18" x14ac:dyDescent="0.25">
      <c r="A81" s="51" t="s">
        <v>85</v>
      </c>
    </row>
    <row r="82" spans="1:18" x14ac:dyDescent="0.25">
      <c r="Q82" s="52" t="s">
        <v>96</v>
      </c>
      <c r="R82" s="52"/>
    </row>
  </sheetData>
  <mergeCells count="76">
    <mergeCell ref="A28:C28"/>
    <mergeCell ref="BD24:BG47"/>
    <mergeCell ref="A24:D24"/>
    <mergeCell ref="A22:C22"/>
    <mergeCell ref="N7:T7"/>
    <mergeCell ref="A9:D9"/>
    <mergeCell ref="BD10:BG23"/>
    <mergeCell ref="A20:C20"/>
    <mergeCell ref="A27:C27"/>
    <mergeCell ref="A43:C43"/>
    <mergeCell ref="A40:C40"/>
    <mergeCell ref="U7:AA7"/>
    <mergeCell ref="A13:C13"/>
    <mergeCell ref="A12:C12"/>
    <mergeCell ref="A23:C23"/>
    <mergeCell ref="A39:C39"/>
    <mergeCell ref="A33:C33"/>
    <mergeCell ref="N6:BC6"/>
    <mergeCell ref="A14:C14"/>
    <mergeCell ref="AI7:AO7"/>
    <mergeCell ref="AB7:AH7"/>
    <mergeCell ref="D6:D8"/>
    <mergeCell ref="F6:M7"/>
    <mergeCell ref="AP7:AV7"/>
    <mergeCell ref="AW7:BC7"/>
    <mergeCell ref="E6:E8"/>
    <mergeCell ref="A15:C15"/>
    <mergeCell ref="A21:C21"/>
    <mergeCell ref="A6:C8"/>
    <mergeCell ref="A10:C10"/>
    <mergeCell ref="A11:C11"/>
    <mergeCell ref="A16:C16"/>
    <mergeCell ref="A25:C25"/>
    <mergeCell ref="A54:B54"/>
    <mergeCell ref="A61:C61"/>
    <mergeCell ref="A19:C19"/>
    <mergeCell ref="A18:C18"/>
    <mergeCell ref="A17:C17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62:C62"/>
    <mergeCell ref="A46:C46"/>
    <mergeCell ref="A38:C38"/>
    <mergeCell ref="A44:C44"/>
    <mergeCell ref="A47:C47"/>
    <mergeCell ref="A59:D59"/>
    <mergeCell ref="A48:D48"/>
    <mergeCell ref="A45:D45"/>
    <mergeCell ref="C49:C58"/>
    <mergeCell ref="A41:C41"/>
    <mergeCell ref="A36:C36"/>
    <mergeCell ref="A42:C42"/>
    <mergeCell ref="A60:C60"/>
    <mergeCell ref="A30:C30"/>
    <mergeCell ref="A37:C37"/>
    <mergeCell ref="A31:C31"/>
    <mergeCell ref="A67:C67"/>
    <mergeCell ref="AP69:AU69"/>
    <mergeCell ref="AW69:BB69"/>
    <mergeCell ref="A63:C63"/>
    <mergeCell ref="A64:C64"/>
    <mergeCell ref="A65:C65"/>
    <mergeCell ref="A68:D68"/>
    <mergeCell ref="A66:C66"/>
    <mergeCell ref="AG71:AI71"/>
    <mergeCell ref="N69:S69"/>
    <mergeCell ref="U69:Z69"/>
    <mergeCell ref="AB69:AG69"/>
    <mergeCell ref="AI69:AN69"/>
  </mergeCells>
  <phoneticPr fontId="6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48" fitToHeight="3" orientation="landscape"/>
  <ignoredErrors>
    <ignoredError sqref="F47 F59:F60 F48 F63:F64 K10:K23 F4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Biuro 4</dc:creator>
  <cp:lastModifiedBy>Grażyna Dudka</cp:lastModifiedBy>
  <cp:lastPrinted>2019-07-03T07:57:29Z</cp:lastPrinted>
  <dcterms:created xsi:type="dcterms:W3CDTF">2017-02-07T16:30:44Z</dcterms:created>
  <dcterms:modified xsi:type="dcterms:W3CDTF">2025-07-09T06:38:51Z</dcterms:modified>
</cp:coreProperties>
</file>