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heckCompatibility="1"/>
  <bookViews>
    <workbookView xWindow="0" yWindow="60" windowWidth="20490" windowHeight="7650"/>
  </bookViews>
  <sheets>
    <sheet name="Arkusz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6" i="1"/>
  <c r="AF26"/>
  <c r="Z26"/>
  <c r="T26"/>
  <c r="AK26"/>
  <c r="AE26"/>
  <c r="Y26"/>
  <c r="O26"/>
  <c r="P26"/>
  <c r="Q26"/>
  <c r="R26"/>
  <c r="S26"/>
  <c r="U26"/>
  <c r="V26"/>
  <c r="W26"/>
  <c r="X26"/>
  <c r="AA26"/>
  <c r="AB26"/>
  <c r="AC26"/>
  <c r="AD26"/>
  <c r="AG26"/>
  <c r="AH26"/>
  <c r="AJ26"/>
  <c r="N26"/>
  <c r="M25" l="1"/>
  <c r="L25"/>
  <c r="K25"/>
  <c r="J25"/>
  <c r="I25"/>
  <c r="H25"/>
  <c r="M24"/>
  <c r="L24"/>
  <c r="K24"/>
  <c r="J24"/>
  <c r="I24"/>
  <c r="H24"/>
  <c r="G25" l="1"/>
  <c r="G24"/>
  <c r="M75"/>
  <c r="L75"/>
  <c r="K75"/>
  <c r="J75"/>
  <c r="I75"/>
  <c r="H75"/>
  <c r="M74"/>
  <c r="L74"/>
  <c r="K74"/>
  <c r="J74"/>
  <c r="I74"/>
  <c r="H74"/>
  <c r="M73"/>
  <c r="L73"/>
  <c r="K73"/>
  <c r="J73"/>
  <c r="I73"/>
  <c r="H73"/>
  <c r="M72"/>
  <c r="L72"/>
  <c r="K72"/>
  <c r="J72"/>
  <c r="I72"/>
  <c r="H72"/>
  <c r="M70"/>
  <c r="L70"/>
  <c r="K70"/>
  <c r="J70"/>
  <c r="I70"/>
  <c r="H70"/>
  <c r="M69"/>
  <c r="L69"/>
  <c r="K69"/>
  <c r="J69"/>
  <c r="I69"/>
  <c r="H69"/>
  <c r="M68"/>
  <c r="L68"/>
  <c r="K68"/>
  <c r="J68"/>
  <c r="I68"/>
  <c r="H68"/>
  <c r="M67"/>
  <c r="L67"/>
  <c r="K67"/>
  <c r="J67"/>
  <c r="I67"/>
  <c r="H67"/>
  <c r="M66"/>
  <c r="L66"/>
  <c r="K66"/>
  <c r="J66"/>
  <c r="I66"/>
  <c r="H66"/>
  <c r="M65"/>
  <c r="L65"/>
  <c r="K65"/>
  <c r="J65"/>
  <c r="I65"/>
  <c r="H65"/>
  <c r="M64"/>
  <c r="L64"/>
  <c r="K64"/>
  <c r="J64"/>
  <c r="I64"/>
  <c r="H64"/>
  <c r="M63"/>
  <c r="L63"/>
  <c r="K63"/>
  <c r="J63"/>
  <c r="I63"/>
  <c r="H63"/>
  <c r="M62"/>
  <c r="L62"/>
  <c r="K62"/>
  <c r="J62"/>
  <c r="I62"/>
  <c r="H62"/>
  <c r="M61"/>
  <c r="L61"/>
  <c r="K61"/>
  <c r="J61"/>
  <c r="I61"/>
  <c r="H61"/>
  <c r="M60"/>
  <c r="L60"/>
  <c r="K60"/>
  <c r="J60"/>
  <c r="I60"/>
  <c r="H60"/>
  <c r="M59"/>
  <c r="L59"/>
  <c r="K59"/>
  <c r="J59"/>
  <c r="I59"/>
  <c r="H59"/>
  <c r="M58"/>
  <c r="L58"/>
  <c r="K58"/>
  <c r="J58"/>
  <c r="I58"/>
  <c r="H58"/>
  <c r="M57"/>
  <c r="L57"/>
  <c r="K57"/>
  <c r="J57"/>
  <c r="I57"/>
  <c r="H57"/>
  <c r="M56"/>
  <c r="L56"/>
  <c r="K56"/>
  <c r="J56"/>
  <c r="I56"/>
  <c r="H56"/>
  <c r="M55"/>
  <c r="L55"/>
  <c r="K55"/>
  <c r="J55"/>
  <c r="I55"/>
  <c r="H55"/>
  <c r="M54"/>
  <c r="L54"/>
  <c r="K54"/>
  <c r="J54"/>
  <c r="I54"/>
  <c r="H54"/>
  <c r="M53"/>
  <c r="L53"/>
  <c r="K53"/>
  <c r="J53"/>
  <c r="I53"/>
  <c r="H53"/>
  <c r="M52"/>
  <c r="L52"/>
  <c r="K52"/>
  <c r="J52"/>
  <c r="I52"/>
  <c r="H52"/>
  <c r="M51"/>
  <c r="L51"/>
  <c r="K51"/>
  <c r="J51"/>
  <c r="I51"/>
  <c r="H51"/>
  <c r="M50"/>
  <c r="L50"/>
  <c r="K50"/>
  <c r="J50"/>
  <c r="I50"/>
  <c r="H50"/>
  <c r="M49"/>
  <c r="L49"/>
  <c r="K49"/>
  <c r="J49"/>
  <c r="I49"/>
  <c r="H49"/>
  <c r="M48"/>
  <c r="L48"/>
  <c r="K48"/>
  <c r="J48"/>
  <c r="I48"/>
  <c r="H48"/>
  <c r="M47"/>
  <c r="L47"/>
  <c r="K47"/>
  <c r="J47"/>
  <c r="I47"/>
  <c r="H47"/>
  <c r="M46"/>
  <c r="L46"/>
  <c r="K46"/>
  <c r="J46"/>
  <c r="I46"/>
  <c r="H46"/>
  <c r="M45"/>
  <c r="L45"/>
  <c r="K45"/>
  <c r="J45"/>
  <c r="I45"/>
  <c r="H45"/>
  <c r="M44"/>
  <c r="L44"/>
  <c r="K44"/>
  <c r="J44"/>
  <c r="I44"/>
  <c r="H44"/>
  <c r="M43"/>
  <c r="L43"/>
  <c r="K43"/>
  <c r="J43"/>
  <c r="I43"/>
  <c r="H43"/>
  <c r="M42"/>
  <c r="L42"/>
  <c r="K42"/>
  <c r="J42"/>
  <c r="I42"/>
  <c r="H42"/>
  <c r="M41"/>
  <c r="L41"/>
  <c r="K41"/>
  <c r="J41"/>
  <c r="I41"/>
  <c r="H41"/>
  <c r="M40"/>
  <c r="L40"/>
  <c r="K40"/>
  <c r="J40"/>
  <c r="I40"/>
  <c r="H40"/>
  <c r="M39"/>
  <c r="L39"/>
  <c r="K39"/>
  <c r="J39"/>
  <c r="I39"/>
  <c r="H39"/>
  <c r="M38"/>
  <c r="L38"/>
  <c r="K38"/>
  <c r="J38"/>
  <c r="I38"/>
  <c r="H38"/>
  <c r="M37"/>
  <c r="L37"/>
  <c r="K37"/>
  <c r="J37"/>
  <c r="I37"/>
  <c r="H37"/>
  <c r="M36"/>
  <c r="L36"/>
  <c r="K36"/>
  <c r="J36"/>
  <c r="I36"/>
  <c r="H36"/>
  <c r="M35"/>
  <c r="L35"/>
  <c r="K35"/>
  <c r="J35"/>
  <c r="I35"/>
  <c r="H35"/>
  <c r="M34"/>
  <c r="L34"/>
  <c r="K34"/>
  <c r="J34"/>
  <c r="I34"/>
  <c r="H34"/>
  <c r="M33"/>
  <c r="L33"/>
  <c r="K33"/>
  <c r="J33"/>
  <c r="I33"/>
  <c r="H33"/>
  <c r="M32"/>
  <c r="L32"/>
  <c r="K32"/>
  <c r="J32"/>
  <c r="I32"/>
  <c r="H32"/>
  <c r="M31"/>
  <c r="L31"/>
  <c r="K31"/>
  <c r="J31"/>
  <c r="I31"/>
  <c r="H31"/>
  <c r="M30"/>
  <c r="L30"/>
  <c r="K30"/>
  <c r="J30"/>
  <c r="I30"/>
  <c r="H30"/>
  <c r="M29"/>
  <c r="L29"/>
  <c r="K29"/>
  <c r="J29"/>
  <c r="I29"/>
  <c r="H29"/>
  <c r="M28"/>
  <c r="L28"/>
  <c r="K28"/>
  <c r="J28"/>
  <c r="I28"/>
  <c r="H28"/>
  <c r="M27"/>
  <c r="L27"/>
  <c r="K27"/>
  <c r="J27"/>
  <c r="I27"/>
  <c r="H27"/>
  <c r="M22"/>
  <c r="L22"/>
  <c r="K22"/>
  <c r="J22"/>
  <c r="I22"/>
  <c r="H22"/>
  <c r="M21"/>
  <c r="L21"/>
  <c r="K21"/>
  <c r="J21"/>
  <c r="I21"/>
  <c r="H21"/>
  <c r="M20"/>
  <c r="L20"/>
  <c r="K20"/>
  <c r="J20"/>
  <c r="I20"/>
  <c r="H20"/>
  <c r="M19"/>
  <c r="L19"/>
  <c r="K19"/>
  <c r="J19"/>
  <c r="I19"/>
  <c r="H19"/>
  <c r="M18"/>
  <c r="L18"/>
  <c r="K18"/>
  <c r="J18"/>
  <c r="I18"/>
  <c r="H18"/>
  <c r="M17"/>
  <c r="L17"/>
  <c r="K17"/>
  <c r="J17"/>
  <c r="I17"/>
  <c r="H17"/>
  <c r="I15"/>
  <c r="J15"/>
  <c r="K15"/>
  <c r="L15"/>
  <c r="M15"/>
  <c r="I14"/>
  <c r="J14"/>
  <c r="K14"/>
  <c r="L14"/>
  <c r="M14"/>
  <c r="I13"/>
  <c r="J13"/>
  <c r="K13"/>
  <c r="L13"/>
  <c r="M13"/>
  <c r="I12"/>
  <c r="J12"/>
  <c r="K12"/>
  <c r="L12"/>
  <c r="M12"/>
  <c r="I11"/>
  <c r="J11"/>
  <c r="K11"/>
  <c r="L11"/>
  <c r="M11"/>
  <c r="I10"/>
  <c r="J10"/>
  <c r="K10"/>
  <c r="L10"/>
  <c r="M10"/>
  <c r="H11"/>
  <c r="H12"/>
  <c r="H13"/>
  <c r="H14"/>
  <c r="H15"/>
  <c r="H10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N71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N23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N16"/>
  <c r="T9"/>
  <c r="U9"/>
  <c r="V9"/>
  <c r="W9"/>
  <c r="X9"/>
  <c r="Y9"/>
  <c r="Z9"/>
  <c r="AA9"/>
  <c r="AB9"/>
  <c r="AC9"/>
  <c r="AD9"/>
  <c r="AE9"/>
  <c r="AF9"/>
  <c r="AG9"/>
  <c r="AH9"/>
  <c r="AI9"/>
  <c r="AJ9"/>
  <c r="AK9"/>
  <c r="O9"/>
  <c r="P9"/>
  <c r="Q9"/>
  <c r="R9"/>
  <c r="S9"/>
  <c r="N9"/>
  <c r="N76" s="1"/>
  <c r="P76" l="1"/>
  <c r="H16"/>
  <c r="H23"/>
  <c r="H71"/>
  <c r="G27"/>
  <c r="G31"/>
  <c r="G35"/>
  <c r="G39"/>
  <c r="G43"/>
  <c r="G48"/>
  <c r="G52"/>
  <c r="G56"/>
  <c r="G60"/>
  <c r="G64"/>
  <c r="G68"/>
  <c r="Q76"/>
  <c r="AF76"/>
  <c r="AB76"/>
  <c r="X76"/>
  <c r="T76"/>
  <c r="K26"/>
  <c r="M16"/>
  <c r="M23"/>
  <c r="S76"/>
  <c r="O76"/>
  <c r="AH76"/>
  <c r="Z76"/>
  <c r="V76"/>
  <c r="K16"/>
  <c r="K23"/>
  <c r="K71"/>
  <c r="R76"/>
  <c r="AK76"/>
  <c r="AC76"/>
  <c r="Y76"/>
  <c r="U76"/>
  <c r="L26"/>
  <c r="J71"/>
  <c r="G18"/>
  <c r="G20"/>
  <c r="G22"/>
  <c r="G28"/>
  <c r="G30"/>
  <c r="G32"/>
  <c r="G34"/>
  <c r="G36"/>
  <c r="G38"/>
  <c r="G40"/>
  <c r="G42"/>
  <c r="G44"/>
  <c r="G46"/>
  <c r="G50"/>
  <c r="G54"/>
  <c r="G58"/>
  <c r="G62"/>
  <c r="G66"/>
  <c r="G70"/>
  <c r="G74"/>
  <c r="G75"/>
  <c r="I16"/>
  <c r="I23"/>
  <c r="M71"/>
  <c r="AI76"/>
  <c r="AE76"/>
  <c r="AA76"/>
  <c r="W76"/>
  <c r="J16"/>
  <c r="L16"/>
  <c r="J23"/>
  <c r="H26"/>
  <c r="AG76"/>
  <c r="I26"/>
  <c r="J26"/>
  <c r="M26"/>
  <c r="L71"/>
  <c r="G17"/>
  <c r="G19"/>
  <c r="G21"/>
  <c r="G29"/>
  <c r="G33"/>
  <c r="G37"/>
  <c r="G41"/>
  <c r="G45"/>
  <c r="G49"/>
  <c r="G51"/>
  <c r="G53"/>
  <c r="G55"/>
  <c r="G57"/>
  <c r="G59"/>
  <c r="G61"/>
  <c r="G63"/>
  <c r="G65"/>
  <c r="G67"/>
  <c r="G69"/>
  <c r="AD76"/>
  <c r="H9"/>
  <c r="J9"/>
  <c r="G13"/>
  <c r="M9"/>
  <c r="I9"/>
  <c r="G47"/>
  <c r="AJ76"/>
  <c r="G14"/>
  <c r="L9"/>
  <c r="G72"/>
  <c r="G73"/>
  <c r="I71"/>
  <c r="K9"/>
  <c r="L23"/>
  <c r="G15"/>
  <c r="G12"/>
  <c r="G11"/>
  <c r="G10"/>
  <c r="T77" l="1"/>
  <c r="N77"/>
  <c r="G16"/>
  <c r="K76"/>
  <c r="AF77"/>
  <c r="G26"/>
  <c r="L76"/>
  <c r="J76"/>
  <c r="M76"/>
  <c r="Z77"/>
  <c r="G71"/>
  <c r="I76"/>
  <c r="G9"/>
  <c r="H76"/>
  <c r="G23"/>
  <c r="G76" l="1"/>
</calcChain>
</file>

<file path=xl/sharedStrings.xml><?xml version="1.0" encoding="utf-8"?>
<sst xmlns="http://schemas.openxmlformats.org/spreadsheetml/2006/main" count="204" uniqueCount="115">
  <si>
    <t xml:space="preserve">Kierunek studiów:                                                                                                                                                 </t>
  </si>
  <si>
    <t>Ekonomia</t>
  </si>
  <si>
    <t xml:space="preserve">Poziom studiów: </t>
  </si>
  <si>
    <t>studia II stopnia</t>
  </si>
  <si>
    <t>Forma studiów:</t>
  </si>
  <si>
    <t>Profil studiów:</t>
  </si>
  <si>
    <t>ogólnoakademicki</t>
  </si>
  <si>
    <t>Cykl dydaktyczny:</t>
  </si>
  <si>
    <t>kod przedmiotu</t>
  </si>
  <si>
    <t>nazwa przedmiotu</t>
  </si>
  <si>
    <t>forma zaliczenia</t>
  </si>
  <si>
    <t>ogólna liczba godzin/pkt. ECTS</t>
  </si>
  <si>
    <t>liczba godzin i pkt. ECTS w semestrze</t>
  </si>
  <si>
    <t>semestr I</t>
  </si>
  <si>
    <t>semestr II</t>
  </si>
  <si>
    <t>semestr III</t>
  </si>
  <si>
    <t>semestr IV</t>
  </si>
  <si>
    <t>suma</t>
  </si>
  <si>
    <t>W</t>
  </si>
  <si>
    <t>C</t>
  </si>
  <si>
    <t>K</t>
  </si>
  <si>
    <t>L</t>
  </si>
  <si>
    <t>S</t>
  </si>
  <si>
    <t>ECTS</t>
  </si>
  <si>
    <t>A. PRZEDMIOTY PODSTAWOWE</t>
  </si>
  <si>
    <t>Makroekonomia II</t>
  </si>
  <si>
    <t>Historia myśli ekonomicznej</t>
  </si>
  <si>
    <t>Prawo gospodarcze</t>
  </si>
  <si>
    <t>E</t>
  </si>
  <si>
    <t>Wnioskowanie statystyczne</t>
  </si>
  <si>
    <t>Ekonometria i prognozowanie procesów ekonomicznych</t>
  </si>
  <si>
    <t>Ekonomia menedżerska</t>
  </si>
  <si>
    <t>zo</t>
  </si>
  <si>
    <t>B. PRZEDMIOTY KIERUNKOWE</t>
  </si>
  <si>
    <t>Ekonomia matematyczna</t>
  </si>
  <si>
    <t>Ekonomia międzynarodowa</t>
  </si>
  <si>
    <t>Gospodarowanie kapitałem ludzkim</t>
  </si>
  <si>
    <t>Metody oceny projektów gospodarczych</t>
  </si>
  <si>
    <t>Przedmiot kierunkowy w jęz. obcym</t>
  </si>
  <si>
    <t>C. PRZEDMIOTY KIERUNKOWE DO WYBORU</t>
  </si>
  <si>
    <t>Badania naukowe</t>
  </si>
  <si>
    <t>Seminarium dyplomowe</t>
  </si>
  <si>
    <t>D. PRZEDMIOTY MODUŁU</t>
  </si>
  <si>
    <t>przedmioty  modułowe obowiązkowe</t>
  </si>
  <si>
    <t>przedmioty modułowe do wyboru</t>
  </si>
  <si>
    <t>Funkcjonowanie gospodarki rynkowej</t>
  </si>
  <si>
    <t>Statystyka społeczna</t>
  </si>
  <si>
    <t>Prognozowanie gospodarcze</t>
  </si>
  <si>
    <t>Badanie koniunktury i wzrostu gospodarczego</t>
  </si>
  <si>
    <t>Analiza skuteczności polityki monetarnej państwa</t>
  </si>
  <si>
    <t>Analiza bilansu płatniczego</t>
  </si>
  <si>
    <t>Analiza rynku pracy</t>
  </si>
  <si>
    <t>Analiza demograficznych i społecznych uwarunkowań rozwoju gospodarczego</t>
  </si>
  <si>
    <t>Analiza dynamiki procesów makroekonomicznych</t>
  </si>
  <si>
    <t>Analiza nierówności społeczno-ekonomicznych</t>
  </si>
  <si>
    <t>Analiza systemu zabezpieczenia społecznego</t>
  </si>
  <si>
    <t>Analiza danych w programie Statistica</t>
  </si>
  <si>
    <t>Analiza ryzyka inwestycji na rynku kapitałowym</t>
  </si>
  <si>
    <t>Polityka ekonomiczna II</t>
  </si>
  <si>
    <t>Systemy gospodarcze</t>
  </si>
  <si>
    <t>Metody i techniki prognozowania ekonomicznego</t>
  </si>
  <si>
    <t>Podstawy informacyjne polityki ekonomicznej</t>
  </si>
  <si>
    <t>Strategie rozwoju społeczno-gospodarczego</t>
  </si>
  <si>
    <t>Silver economy</t>
  </si>
  <si>
    <t>Transfer wiedzy między nauką a biznesem</t>
  </si>
  <si>
    <t>Międzynarodowy rynek pracy</t>
  </si>
  <si>
    <t>Procesy tworzenia decyzji społeczno-gospodarczych</t>
  </si>
  <si>
    <t>Ekonomia instytucjonalna</t>
  </si>
  <si>
    <t>Międzynarodowe migracje</t>
  </si>
  <si>
    <t>Innowacyjność gospodarki a rola ekonomiczna państwa</t>
  </si>
  <si>
    <t>Polityka przemysłowa w dobie globalizacji</t>
  </si>
  <si>
    <t>Ekonomika handlu międzynarodowego</t>
  </si>
  <si>
    <t>Integracja europejska</t>
  </si>
  <si>
    <t>Gospodarowanie zasobami środowiska</t>
  </si>
  <si>
    <t>Polityka zrównoważonego rozwoju</t>
  </si>
  <si>
    <t>Zrównoważony transport</t>
  </si>
  <si>
    <t>Zrównoważony biznes</t>
  </si>
  <si>
    <t>Przedmiot modułowy do wyboru</t>
  </si>
  <si>
    <t>Polityka zrównoważonego rozwoju Unii Europejskiej</t>
  </si>
  <si>
    <t>Zrównoważona konsumpcja</t>
  </si>
  <si>
    <t>Gospodarka energetyczna</t>
  </si>
  <si>
    <t>E. INNE PRZEDMIOTY OBOWIĄZKOWE</t>
  </si>
  <si>
    <t>Szkolenie BHP</t>
  </si>
  <si>
    <t>zal</t>
  </si>
  <si>
    <t>Szkolenie biblioteczne</t>
  </si>
  <si>
    <t>Język obcy - poziom B2+</t>
  </si>
  <si>
    <t>Kurs zmienny ogólnouczelniany humanistyczny</t>
  </si>
  <si>
    <t>RAZEM</t>
  </si>
  <si>
    <t>Legenda</t>
  </si>
  <si>
    <t>W-wykład</t>
  </si>
  <si>
    <t>C-ćwiczenia</t>
  </si>
  <si>
    <t>K-konwersatorium</t>
  </si>
  <si>
    <t>L-laboratorium</t>
  </si>
  <si>
    <t>S-seminarium</t>
  </si>
  <si>
    <t>Uwagi:</t>
  </si>
  <si>
    <t xml:space="preserve">1. Punkty ECTS za seminarium: sem 3 - 2 pkt; sem 4 - 20 pkt </t>
  </si>
  <si>
    <t>2. Przedmioty modułowe do wyboru: wybór dwóch przedmiotów w semestrach od 2 do 4 (każdy za 3 pkt. ECTS)</t>
  </si>
  <si>
    <t>Szkolenie BHP: 1 semestr - 4 godz.</t>
  </si>
  <si>
    <t>Przysposobienie biblioteczne: 1 semestr - 2 godz.</t>
  </si>
  <si>
    <t>Z a t w i e r d z a m</t>
  </si>
  <si>
    <t>Zrównoważone finanse</t>
  </si>
  <si>
    <t>Ekonomia zrównoważonego rozwoju</t>
  </si>
  <si>
    <t>E/ZO</t>
  </si>
  <si>
    <t>Zrównoważony rozwój</t>
  </si>
  <si>
    <t>Polityka ekonomiczna w warunkach globalizacji</t>
  </si>
  <si>
    <t>Analityka gospodarcza</t>
  </si>
  <si>
    <t>niestacjonarne</t>
  </si>
  <si>
    <t>Analiza skuteczności polityki fiskalnej państwa</t>
  </si>
  <si>
    <t>Analiza skuteczności polityki budżetowej państwa</t>
  </si>
  <si>
    <t>4. Język obcy na poziomie B2+ realizowany jest przez Studium Języków Obcych</t>
  </si>
  <si>
    <t>2021/2022</t>
  </si>
  <si>
    <t>od roku akademickiego 2021/2022</t>
  </si>
  <si>
    <t>3. Kursy zmienne ogólnouczeniane z dyscypliny nie będącej dyscypliną wiodącą kierunku studiów : w sem. 2, 3 i 4 student wybiera jeden z przedmiotów bloku humanistycznego (2 pkt ECTS)</t>
  </si>
  <si>
    <t>przedmioty  modułowe do wyboru</t>
  </si>
  <si>
    <t>Rynek kapitałowy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</si>
</sst>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Times New Roman CE"/>
      <charset val="238"/>
    </font>
    <font>
      <b/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236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/>
    </xf>
    <xf numFmtId="0" fontId="3" fillId="0" borderId="0" xfId="1" applyFont="1"/>
    <xf numFmtId="0" fontId="3" fillId="0" borderId="0" xfId="1" applyFont="1" applyBorder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7" fillId="0" borderId="0" xfId="1" applyFont="1" applyBorder="1" applyAlignment="1"/>
    <xf numFmtId="0" fontId="7" fillId="0" borderId="0" xfId="1" applyFont="1" applyBorder="1" applyAlignment="1">
      <alignment horizontal="center"/>
    </xf>
    <xf numFmtId="0" fontId="7" fillId="0" borderId="0" xfId="1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6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4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5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5" fillId="3" borderId="50" xfId="0" applyFont="1" applyFill="1" applyBorder="1" applyAlignment="1">
      <alignment vertical="center"/>
    </xf>
    <xf numFmtId="0" fontId="1" fillId="3" borderId="19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5" fillId="0" borderId="50" xfId="0" applyFont="1" applyFill="1" applyBorder="1" applyAlignment="1">
      <alignment vertical="center"/>
    </xf>
    <xf numFmtId="0" fontId="1" fillId="0" borderId="52" xfId="0" applyFont="1" applyBorder="1" applyAlignment="1">
      <alignment horizontal="left"/>
    </xf>
    <xf numFmtId="0" fontId="1" fillId="3" borderId="21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3" borderId="36" xfId="0" applyFont="1" applyFill="1" applyBorder="1" applyAlignment="1">
      <alignment horizontal="left" vertical="center" wrapText="1"/>
    </xf>
    <xf numFmtId="0" fontId="14" fillId="0" borderId="36" xfId="0" applyFont="1" applyFill="1" applyBorder="1" applyAlignment="1">
      <alignment horizontal="left" vertical="center" wrapText="1"/>
    </xf>
    <xf numFmtId="0" fontId="14" fillId="4" borderId="36" xfId="0" applyFont="1" applyFill="1" applyBorder="1" applyAlignment="1">
      <alignment horizontal="left" vertical="center" wrapText="1"/>
    </xf>
    <xf numFmtId="0" fontId="14" fillId="5" borderId="36" xfId="0" applyFont="1" applyFill="1" applyBorder="1" applyAlignment="1">
      <alignment horizontal="left" vertical="center" wrapText="1"/>
    </xf>
    <xf numFmtId="0" fontId="14" fillId="5" borderId="39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vertical="center"/>
    </xf>
    <xf numFmtId="0" fontId="5" fillId="3" borderId="52" xfId="0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left" wrapText="1"/>
    </xf>
    <xf numFmtId="0" fontId="5" fillId="0" borderId="2" xfId="1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5" fillId="5" borderId="39" xfId="0" applyFont="1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left"/>
    </xf>
    <xf numFmtId="0" fontId="1" fillId="0" borderId="51" xfId="0" applyFont="1" applyFill="1" applyBorder="1" applyAlignment="1">
      <alignment horizontal="left"/>
    </xf>
    <xf numFmtId="0" fontId="1" fillId="0" borderId="57" xfId="0" applyFont="1" applyFill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center" textRotation="90" wrapText="1"/>
    </xf>
    <xf numFmtId="0" fontId="6" fillId="0" borderId="28" xfId="0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>
      <alignment horizontal="center" vertical="center" textRotation="90" wrapText="1"/>
    </xf>
    <xf numFmtId="0" fontId="4" fillId="0" borderId="40" xfId="0" applyFont="1" applyFill="1" applyBorder="1" applyAlignment="1">
      <alignment horizontal="center" vertical="center" textRotation="90" wrapText="1"/>
    </xf>
    <xf numFmtId="0" fontId="4" fillId="0" borderId="38" xfId="0" applyFont="1" applyFill="1" applyBorder="1" applyAlignment="1">
      <alignment horizontal="center" vertical="center" textRotation="90" wrapText="1"/>
    </xf>
    <xf numFmtId="0" fontId="4" fillId="0" borderId="13" xfId="0" applyFont="1" applyFill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textRotation="90" wrapText="1"/>
    </xf>
    <xf numFmtId="0" fontId="6" fillId="0" borderId="21" xfId="0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22" xfId="0" applyFont="1" applyFill="1" applyBorder="1" applyAlignment="1">
      <alignment horizontal="center" vertical="center" textRotation="90" wrapText="1"/>
    </xf>
    <xf numFmtId="0" fontId="4" fillId="0" borderId="41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</cellXfs>
  <cellStyles count="3">
    <cellStyle name="Excel Built-in Normal" xfId="1"/>
    <cellStyle name="Normalny" xfId="0" builtinId="0"/>
    <cellStyle name="Normalny_Siatka WT mag - za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93"/>
  <sheetViews>
    <sheetView tabSelected="1" zoomScale="80" zoomScaleNormal="80" workbookViewId="0">
      <selection activeCell="J79" sqref="J79"/>
    </sheetView>
  </sheetViews>
  <sheetFormatPr defaultRowHeight="15"/>
  <cols>
    <col min="2" max="2" width="9.140625" customWidth="1"/>
    <col min="3" max="3" width="6.7109375" customWidth="1"/>
    <col min="4" max="4" width="11.7109375" customWidth="1"/>
    <col min="5" max="5" width="45.140625" customWidth="1"/>
    <col min="6" max="6" width="6.140625" customWidth="1"/>
    <col min="7" max="37" width="4.85546875" customWidth="1"/>
  </cols>
  <sheetData>
    <row r="1" spans="1:37">
      <c r="A1" s="1"/>
      <c r="B1" s="40" t="s">
        <v>0</v>
      </c>
      <c r="C1" s="40"/>
      <c r="D1" s="40"/>
      <c r="E1" s="41" t="s">
        <v>1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>
      <c r="A2" s="1"/>
      <c r="B2" s="40" t="s">
        <v>2</v>
      </c>
      <c r="C2" s="40"/>
      <c r="D2" s="40"/>
      <c r="E2" s="41" t="s">
        <v>3</v>
      </c>
      <c r="F2" s="11"/>
      <c r="G2" s="11"/>
      <c r="H2" s="11"/>
      <c r="I2" s="11"/>
      <c r="J2" s="11"/>
      <c r="K2" s="10"/>
      <c r="L2" s="10"/>
      <c r="M2" s="10"/>
      <c r="N2" s="10"/>
      <c r="O2" s="10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6"/>
      <c r="AI2" s="6"/>
      <c r="AJ2" s="6"/>
      <c r="AK2" s="6"/>
    </row>
    <row r="3" spans="1:37">
      <c r="A3" s="1"/>
      <c r="B3" s="42" t="s">
        <v>4</v>
      </c>
      <c r="C3" s="42"/>
      <c r="D3" s="42"/>
      <c r="E3" s="41" t="s">
        <v>106</v>
      </c>
      <c r="F3" s="12"/>
      <c r="G3" s="12"/>
      <c r="H3" s="12"/>
      <c r="I3" s="12"/>
      <c r="J3" s="12"/>
      <c r="K3" s="10"/>
      <c r="L3" s="10"/>
      <c r="M3" s="10"/>
      <c r="N3" s="10"/>
      <c r="O3" s="10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6"/>
      <c r="AI3" s="6"/>
      <c r="AJ3" s="6"/>
      <c r="AK3" s="6"/>
    </row>
    <row r="4" spans="1:37">
      <c r="A4" s="1"/>
      <c r="B4" s="45" t="s">
        <v>5</v>
      </c>
      <c r="C4" s="43"/>
      <c r="D4" s="43"/>
      <c r="E4" s="41" t="s">
        <v>6</v>
      </c>
      <c r="F4" s="12"/>
      <c r="G4" s="12"/>
      <c r="H4" s="12"/>
      <c r="I4" s="12"/>
      <c r="J4" s="12"/>
      <c r="K4" s="10"/>
      <c r="L4" s="10"/>
      <c r="M4" s="10"/>
      <c r="N4" s="10"/>
      <c r="O4" s="10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6"/>
      <c r="AI4" s="6"/>
      <c r="AJ4" s="6"/>
      <c r="AK4" s="6"/>
    </row>
    <row r="5" spans="1:37" ht="15.75" thickBot="1">
      <c r="A5" s="1"/>
      <c r="B5" s="45" t="s">
        <v>7</v>
      </c>
      <c r="C5" s="43"/>
      <c r="D5" s="43"/>
      <c r="E5" s="44" t="s">
        <v>110</v>
      </c>
      <c r="F5" s="6"/>
      <c r="G5" s="6"/>
      <c r="H5" s="6"/>
      <c r="I5" s="6"/>
      <c r="J5" s="6"/>
      <c r="K5" s="6"/>
      <c r="L5" s="6"/>
      <c r="M5" s="6"/>
      <c r="N5" s="6"/>
      <c r="O5" s="6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6"/>
      <c r="AI5" s="6"/>
      <c r="AJ5" s="6"/>
      <c r="AK5" s="6"/>
    </row>
    <row r="6" spans="1:37">
      <c r="A6" s="1"/>
      <c r="B6" s="196" t="s">
        <v>8</v>
      </c>
      <c r="C6" s="197"/>
      <c r="D6" s="198"/>
      <c r="E6" s="187" t="s">
        <v>9</v>
      </c>
      <c r="F6" s="213" t="s">
        <v>10</v>
      </c>
      <c r="G6" s="227" t="s">
        <v>11</v>
      </c>
      <c r="H6" s="227"/>
      <c r="I6" s="227"/>
      <c r="J6" s="227"/>
      <c r="K6" s="227"/>
      <c r="L6" s="227"/>
      <c r="M6" s="228"/>
      <c r="N6" s="215" t="s">
        <v>12</v>
      </c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7"/>
    </row>
    <row r="7" spans="1:37" ht="15.75" thickBot="1">
      <c r="A7" s="1"/>
      <c r="B7" s="199"/>
      <c r="C7" s="200"/>
      <c r="D7" s="201"/>
      <c r="E7" s="188"/>
      <c r="F7" s="214"/>
      <c r="G7" s="229"/>
      <c r="H7" s="229"/>
      <c r="I7" s="229"/>
      <c r="J7" s="229"/>
      <c r="K7" s="229"/>
      <c r="L7" s="229"/>
      <c r="M7" s="230"/>
      <c r="N7" s="206" t="s">
        <v>13</v>
      </c>
      <c r="O7" s="174"/>
      <c r="P7" s="174"/>
      <c r="Q7" s="174"/>
      <c r="R7" s="174"/>
      <c r="S7" s="174"/>
      <c r="T7" s="174" t="s">
        <v>14</v>
      </c>
      <c r="U7" s="174"/>
      <c r="V7" s="174"/>
      <c r="W7" s="174"/>
      <c r="X7" s="174"/>
      <c r="Y7" s="174"/>
      <c r="Z7" s="174" t="s">
        <v>15</v>
      </c>
      <c r="AA7" s="174"/>
      <c r="AB7" s="174"/>
      <c r="AC7" s="174"/>
      <c r="AD7" s="174"/>
      <c r="AE7" s="174"/>
      <c r="AF7" s="174" t="s">
        <v>16</v>
      </c>
      <c r="AG7" s="174"/>
      <c r="AH7" s="174"/>
      <c r="AI7" s="174"/>
      <c r="AJ7" s="174"/>
      <c r="AK7" s="218"/>
    </row>
    <row r="8" spans="1:37" ht="30.75">
      <c r="A8" s="1"/>
      <c r="B8" s="202"/>
      <c r="C8" s="203"/>
      <c r="D8" s="204"/>
      <c r="E8" s="189"/>
      <c r="F8" s="214"/>
      <c r="G8" s="8" t="s">
        <v>17</v>
      </c>
      <c r="H8" s="3" t="s">
        <v>18</v>
      </c>
      <c r="I8" s="3" t="s">
        <v>19</v>
      </c>
      <c r="J8" s="3" t="s">
        <v>20</v>
      </c>
      <c r="K8" s="3" t="s">
        <v>21</v>
      </c>
      <c r="L8" s="86" t="s">
        <v>22</v>
      </c>
      <c r="M8" s="103" t="s">
        <v>23</v>
      </c>
      <c r="N8" s="26" t="s">
        <v>18</v>
      </c>
      <c r="O8" s="25" t="s">
        <v>19</v>
      </c>
      <c r="P8" s="25" t="s">
        <v>20</v>
      </c>
      <c r="Q8" s="25" t="s">
        <v>21</v>
      </c>
      <c r="R8" s="25" t="s">
        <v>22</v>
      </c>
      <c r="S8" s="27" t="s">
        <v>23</v>
      </c>
      <c r="T8" s="106" t="s">
        <v>18</v>
      </c>
      <c r="U8" s="25" t="s">
        <v>19</v>
      </c>
      <c r="V8" s="25" t="s">
        <v>20</v>
      </c>
      <c r="W8" s="25" t="s">
        <v>21</v>
      </c>
      <c r="X8" s="25" t="s">
        <v>22</v>
      </c>
      <c r="Y8" s="107" t="s">
        <v>23</v>
      </c>
      <c r="Z8" s="106" t="s">
        <v>18</v>
      </c>
      <c r="AA8" s="25" t="s">
        <v>19</v>
      </c>
      <c r="AB8" s="25" t="s">
        <v>20</v>
      </c>
      <c r="AC8" s="25" t="s">
        <v>21</v>
      </c>
      <c r="AD8" s="25" t="s">
        <v>22</v>
      </c>
      <c r="AE8" s="108" t="s">
        <v>23</v>
      </c>
      <c r="AF8" s="109" t="s">
        <v>18</v>
      </c>
      <c r="AG8" s="26" t="s">
        <v>19</v>
      </c>
      <c r="AH8" s="25" t="s">
        <v>20</v>
      </c>
      <c r="AI8" s="25" t="s">
        <v>21</v>
      </c>
      <c r="AJ8" s="25" t="s">
        <v>22</v>
      </c>
      <c r="AK8" s="107" t="s">
        <v>23</v>
      </c>
    </row>
    <row r="9" spans="1:37" ht="15.75" thickBot="1">
      <c r="A9" s="1"/>
      <c r="B9" s="190" t="s">
        <v>24</v>
      </c>
      <c r="C9" s="191"/>
      <c r="D9" s="191"/>
      <c r="E9" s="192"/>
      <c r="F9" s="91"/>
      <c r="G9" s="104">
        <f>SUM(H9:L9)</f>
        <v>126</v>
      </c>
      <c r="H9" s="104">
        <f>N9+T9+Z9+AF9</f>
        <v>63</v>
      </c>
      <c r="I9" s="104">
        <f t="shared" ref="I9:M9" si="0">O9+U9+AA9+AG9</f>
        <v>9</v>
      </c>
      <c r="J9" s="104">
        <f t="shared" si="0"/>
        <v>18</v>
      </c>
      <c r="K9" s="104">
        <f t="shared" si="0"/>
        <v>36</v>
      </c>
      <c r="L9" s="104">
        <f t="shared" si="0"/>
        <v>0</v>
      </c>
      <c r="M9" s="105">
        <f t="shared" si="0"/>
        <v>25</v>
      </c>
      <c r="N9" s="128">
        <f>SUM(N10:N15)</f>
        <v>54</v>
      </c>
      <c r="O9" s="104">
        <f t="shared" ref="O9:T9" si="1">SUM(O10:O15)</f>
        <v>9</v>
      </c>
      <c r="P9" s="104">
        <f t="shared" si="1"/>
        <v>18</v>
      </c>
      <c r="Q9" s="104">
        <f t="shared" si="1"/>
        <v>18</v>
      </c>
      <c r="R9" s="104">
        <f t="shared" si="1"/>
        <v>0</v>
      </c>
      <c r="S9" s="126">
        <f t="shared" si="1"/>
        <v>21</v>
      </c>
      <c r="T9" s="130">
        <f t="shared" si="1"/>
        <v>9</v>
      </c>
      <c r="U9" s="104">
        <f t="shared" ref="U9" si="2">SUM(U10:U15)</f>
        <v>0</v>
      </c>
      <c r="V9" s="104">
        <f t="shared" ref="V9" si="3">SUM(V10:V15)</f>
        <v>0</v>
      </c>
      <c r="W9" s="104">
        <f t="shared" ref="W9" si="4">SUM(W10:W15)</f>
        <v>18</v>
      </c>
      <c r="X9" s="104">
        <f t="shared" ref="X9" si="5">SUM(X10:X15)</f>
        <v>0</v>
      </c>
      <c r="Y9" s="105">
        <f t="shared" ref="Y9:Z9" si="6">SUM(Y10:Y15)</f>
        <v>4</v>
      </c>
      <c r="Z9" s="130">
        <f t="shared" si="6"/>
        <v>0</v>
      </c>
      <c r="AA9" s="104">
        <f t="shared" ref="AA9" si="7">SUM(AA10:AA15)</f>
        <v>0</v>
      </c>
      <c r="AB9" s="104">
        <f t="shared" ref="AB9" si="8">SUM(AB10:AB15)</f>
        <v>0</v>
      </c>
      <c r="AC9" s="104">
        <f t="shared" ref="AC9" si="9">SUM(AC10:AC15)</f>
        <v>0</v>
      </c>
      <c r="AD9" s="104">
        <f t="shared" ref="AD9" si="10">SUM(AD10:AD15)</f>
        <v>0</v>
      </c>
      <c r="AE9" s="126">
        <f t="shared" ref="AE9:AF9" si="11">SUM(AE10:AE15)</f>
        <v>0</v>
      </c>
      <c r="AF9" s="163">
        <f t="shared" si="11"/>
        <v>0</v>
      </c>
      <c r="AG9" s="128">
        <f t="shared" ref="AG9" si="12">SUM(AG10:AG15)</f>
        <v>0</v>
      </c>
      <c r="AH9" s="104">
        <f t="shared" ref="AH9" si="13">SUM(AH10:AH15)</f>
        <v>0</v>
      </c>
      <c r="AI9" s="104">
        <f t="shared" ref="AI9" si="14">SUM(AI10:AI15)</f>
        <v>0</v>
      </c>
      <c r="AJ9" s="104">
        <f t="shared" ref="AJ9" si="15">SUM(AJ10:AJ15)</f>
        <v>0</v>
      </c>
      <c r="AK9" s="105">
        <f t="shared" ref="AK9" si="16">SUM(AK10:AK15)</f>
        <v>0</v>
      </c>
    </row>
    <row r="10" spans="1:37">
      <c r="A10" s="1"/>
      <c r="B10" s="184"/>
      <c r="C10" s="185"/>
      <c r="D10" s="186"/>
      <c r="E10" s="159" t="s">
        <v>25</v>
      </c>
      <c r="F10" s="47" t="s">
        <v>102</v>
      </c>
      <c r="G10" s="167">
        <f>SUM(H10:L10)</f>
        <v>36</v>
      </c>
      <c r="H10" s="101">
        <f>N10+T10+Z10+AF10</f>
        <v>18</v>
      </c>
      <c r="I10" s="101">
        <f t="shared" ref="I10:M25" si="17">O10+U10+AA10+AG10</f>
        <v>0</v>
      </c>
      <c r="J10" s="101">
        <f t="shared" si="17"/>
        <v>18</v>
      </c>
      <c r="K10" s="101">
        <f t="shared" si="17"/>
        <v>0</v>
      </c>
      <c r="L10" s="101">
        <f t="shared" si="17"/>
        <v>0</v>
      </c>
      <c r="M10" s="102">
        <f t="shared" si="17"/>
        <v>6</v>
      </c>
      <c r="N10" s="160">
        <v>18</v>
      </c>
      <c r="O10" s="101"/>
      <c r="P10" s="101">
        <v>18</v>
      </c>
      <c r="Q10" s="101"/>
      <c r="R10" s="101"/>
      <c r="S10" s="161">
        <v>6</v>
      </c>
      <c r="T10" s="47"/>
      <c r="U10" s="101"/>
      <c r="V10" s="101"/>
      <c r="W10" s="101"/>
      <c r="X10" s="101"/>
      <c r="Y10" s="102"/>
      <c r="Z10" s="47"/>
      <c r="AA10" s="101"/>
      <c r="AB10" s="101"/>
      <c r="AC10" s="101"/>
      <c r="AD10" s="101"/>
      <c r="AE10" s="161"/>
      <c r="AF10" s="162"/>
      <c r="AG10" s="160"/>
      <c r="AH10" s="101"/>
      <c r="AI10" s="101"/>
      <c r="AJ10" s="101"/>
      <c r="AK10" s="102"/>
    </row>
    <row r="11" spans="1:37">
      <c r="A11" s="1"/>
      <c r="B11" s="181"/>
      <c r="C11" s="182"/>
      <c r="D11" s="183"/>
      <c r="E11" s="131" t="s">
        <v>26</v>
      </c>
      <c r="F11" s="20" t="s">
        <v>102</v>
      </c>
      <c r="G11" s="168">
        <f t="shared" ref="G11:G25" si="18">SUM(H11:L11)</f>
        <v>9</v>
      </c>
      <c r="H11" s="2">
        <f t="shared" ref="H11:H15" si="19">N11+T11+Z11+AF11</f>
        <v>9</v>
      </c>
      <c r="I11" s="2">
        <f t="shared" si="17"/>
        <v>0</v>
      </c>
      <c r="J11" s="2">
        <f t="shared" si="17"/>
        <v>0</v>
      </c>
      <c r="K11" s="2">
        <f t="shared" si="17"/>
        <v>0</v>
      </c>
      <c r="L11" s="2">
        <f t="shared" si="17"/>
        <v>0</v>
      </c>
      <c r="M11" s="21">
        <f t="shared" si="17"/>
        <v>3</v>
      </c>
      <c r="N11" s="17">
        <v>9</v>
      </c>
      <c r="O11" s="2"/>
      <c r="P11" s="2"/>
      <c r="Q11" s="2"/>
      <c r="R11" s="2"/>
      <c r="S11" s="15">
        <v>3</v>
      </c>
      <c r="T11" s="20"/>
      <c r="U11" s="2"/>
      <c r="V11" s="2"/>
      <c r="W11" s="2"/>
      <c r="X11" s="2"/>
      <c r="Y11" s="21"/>
      <c r="Z11" s="20"/>
      <c r="AA11" s="2"/>
      <c r="AB11" s="2"/>
      <c r="AC11" s="2"/>
      <c r="AD11" s="2"/>
      <c r="AE11" s="15"/>
      <c r="AF11" s="96"/>
      <c r="AG11" s="17"/>
      <c r="AH11" s="2"/>
      <c r="AI11" s="2"/>
      <c r="AJ11" s="2"/>
      <c r="AK11" s="21"/>
    </row>
    <row r="12" spans="1:37">
      <c r="A12" s="1"/>
      <c r="B12" s="181"/>
      <c r="C12" s="182"/>
      <c r="D12" s="183"/>
      <c r="E12" s="131" t="s">
        <v>27</v>
      </c>
      <c r="F12" s="20" t="s">
        <v>32</v>
      </c>
      <c r="G12" s="168">
        <f t="shared" si="18"/>
        <v>9</v>
      </c>
      <c r="H12" s="2">
        <f t="shared" si="19"/>
        <v>9</v>
      </c>
      <c r="I12" s="2">
        <f t="shared" si="17"/>
        <v>0</v>
      </c>
      <c r="J12" s="2">
        <f t="shared" si="17"/>
        <v>0</v>
      </c>
      <c r="K12" s="2">
        <f t="shared" si="17"/>
        <v>0</v>
      </c>
      <c r="L12" s="2">
        <f t="shared" si="17"/>
        <v>0</v>
      </c>
      <c r="M12" s="21">
        <f t="shared" si="17"/>
        <v>3</v>
      </c>
      <c r="N12" s="17">
        <v>9</v>
      </c>
      <c r="O12" s="2"/>
      <c r="P12" s="2"/>
      <c r="Q12" s="2"/>
      <c r="R12" s="2"/>
      <c r="S12" s="15">
        <v>3</v>
      </c>
      <c r="T12" s="20"/>
      <c r="U12" s="2"/>
      <c r="V12" s="2"/>
      <c r="W12" s="2"/>
      <c r="X12" s="2"/>
      <c r="Y12" s="21"/>
      <c r="Z12" s="20"/>
      <c r="AA12" s="2"/>
      <c r="AB12" s="2"/>
      <c r="AC12" s="2"/>
      <c r="AD12" s="2"/>
      <c r="AE12" s="15"/>
      <c r="AF12" s="96"/>
      <c r="AG12" s="17"/>
      <c r="AH12" s="2"/>
      <c r="AI12" s="2"/>
      <c r="AJ12" s="2"/>
      <c r="AK12" s="21"/>
    </row>
    <row r="13" spans="1:37">
      <c r="A13" s="1"/>
      <c r="B13" s="181"/>
      <c r="C13" s="182"/>
      <c r="D13" s="183"/>
      <c r="E13" s="131" t="s">
        <v>29</v>
      </c>
      <c r="F13" s="20" t="s">
        <v>102</v>
      </c>
      <c r="G13" s="168">
        <f t="shared" si="18"/>
        <v>27</v>
      </c>
      <c r="H13" s="2">
        <f t="shared" si="19"/>
        <v>9</v>
      </c>
      <c r="I13" s="2">
        <f t="shared" si="17"/>
        <v>0</v>
      </c>
      <c r="J13" s="2">
        <f t="shared" si="17"/>
        <v>0</v>
      </c>
      <c r="K13" s="2">
        <f t="shared" si="17"/>
        <v>18</v>
      </c>
      <c r="L13" s="2">
        <f t="shared" si="17"/>
        <v>0</v>
      </c>
      <c r="M13" s="21">
        <f t="shared" si="17"/>
        <v>5</v>
      </c>
      <c r="N13" s="17">
        <v>9</v>
      </c>
      <c r="O13" s="2"/>
      <c r="P13" s="2"/>
      <c r="Q13" s="2">
        <v>18</v>
      </c>
      <c r="R13" s="2"/>
      <c r="S13" s="15">
        <v>5</v>
      </c>
      <c r="T13" s="20"/>
      <c r="U13" s="2"/>
      <c r="V13" s="2"/>
      <c r="W13" s="2"/>
      <c r="X13" s="2"/>
      <c r="Y13" s="21"/>
      <c r="Z13" s="20"/>
      <c r="AA13" s="2"/>
      <c r="AB13" s="2"/>
      <c r="AC13" s="2"/>
      <c r="AD13" s="2"/>
      <c r="AE13" s="15"/>
      <c r="AF13" s="96"/>
      <c r="AG13" s="17"/>
      <c r="AH13" s="2"/>
      <c r="AI13" s="2"/>
      <c r="AJ13" s="2"/>
      <c r="AK13" s="21"/>
    </row>
    <row r="14" spans="1:37" s="78" customFormat="1" ht="25.5">
      <c r="B14" s="181"/>
      <c r="C14" s="182"/>
      <c r="D14" s="183"/>
      <c r="E14" s="131" t="s">
        <v>30</v>
      </c>
      <c r="F14" s="20" t="s">
        <v>102</v>
      </c>
      <c r="G14" s="168">
        <f t="shared" si="18"/>
        <v>27</v>
      </c>
      <c r="H14" s="2">
        <f t="shared" si="19"/>
        <v>9</v>
      </c>
      <c r="I14" s="2">
        <f t="shared" si="17"/>
        <v>0</v>
      </c>
      <c r="J14" s="2">
        <f t="shared" si="17"/>
        <v>0</v>
      </c>
      <c r="K14" s="2">
        <f t="shared" si="17"/>
        <v>18</v>
      </c>
      <c r="L14" s="2">
        <f t="shared" si="17"/>
        <v>0</v>
      </c>
      <c r="M14" s="21">
        <f t="shared" si="17"/>
        <v>4</v>
      </c>
      <c r="N14" s="85"/>
      <c r="O14" s="75"/>
      <c r="P14" s="75"/>
      <c r="Q14" s="75"/>
      <c r="R14" s="75"/>
      <c r="S14" s="84"/>
      <c r="T14" s="76">
        <v>9</v>
      </c>
      <c r="U14" s="75"/>
      <c r="V14" s="75"/>
      <c r="W14" s="75">
        <v>18</v>
      </c>
      <c r="X14" s="75"/>
      <c r="Y14" s="77">
        <v>4</v>
      </c>
      <c r="Z14" s="76"/>
      <c r="AA14" s="75"/>
      <c r="AB14" s="75"/>
      <c r="AC14" s="75"/>
      <c r="AD14" s="75"/>
      <c r="AE14" s="84"/>
      <c r="AF14" s="97"/>
      <c r="AG14" s="85"/>
      <c r="AH14" s="75"/>
      <c r="AI14" s="75"/>
      <c r="AJ14" s="75"/>
      <c r="AK14" s="77"/>
    </row>
    <row r="15" spans="1:37">
      <c r="A15" s="1"/>
      <c r="B15" s="181"/>
      <c r="C15" s="182"/>
      <c r="D15" s="183"/>
      <c r="E15" s="131" t="s">
        <v>31</v>
      </c>
      <c r="F15" s="20" t="s">
        <v>32</v>
      </c>
      <c r="G15" s="168">
        <f t="shared" si="18"/>
        <v>18</v>
      </c>
      <c r="H15" s="2">
        <f t="shared" si="19"/>
        <v>9</v>
      </c>
      <c r="I15" s="2">
        <f t="shared" si="17"/>
        <v>9</v>
      </c>
      <c r="J15" s="2">
        <f t="shared" si="17"/>
        <v>0</v>
      </c>
      <c r="K15" s="2">
        <f t="shared" si="17"/>
        <v>0</v>
      </c>
      <c r="L15" s="2">
        <f t="shared" si="17"/>
        <v>0</v>
      </c>
      <c r="M15" s="21">
        <f t="shared" si="17"/>
        <v>4</v>
      </c>
      <c r="N15" s="17">
        <v>9</v>
      </c>
      <c r="O15" s="2">
        <v>9</v>
      </c>
      <c r="P15" s="2"/>
      <c r="Q15" s="2"/>
      <c r="R15" s="2"/>
      <c r="S15" s="15">
        <v>4</v>
      </c>
      <c r="T15" s="20"/>
      <c r="U15" s="2"/>
      <c r="V15" s="2"/>
      <c r="W15" s="2"/>
      <c r="X15" s="2"/>
      <c r="Y15" s="21"/>
      <c r="Z15" s="20"/>
      <c r="AA15" s="2"/>
      <c r="AB15" s="2"/>
      <c r="AC15" s="2"/>
      <c r="AD15" s="2"/>
      <c r="AE15" s="15"/>
      <c r="AF15" s="96"/>
      <c r="AG15" s="17"/>
      <c r="AH15" s="2"/>
      <c r="AI15" s="2"/>
      <c r="AJ15" s="2"/>
      <c r="AK15" s="21"/>
    </row>
    <row r="16" spans="1:37">
      <c r="A16" s="1"/>
      <c r="B16" s="193" t="s">
        <v>33</v>
      </c>
      <c r="C16" s="194"/>
      <c r="D16" s="194"/>
      <c r="E16" s="195"/>
      <c r="F16" s="93"/>
      <c r="G16" s="7">
        <f>SUM(H16:L16)</f>
        <v>135</v>
      </c>
      <c r="H16" s="7">
        <f>N16+T16+Z16+AF16</f>
        <v>54</v>
      </c>
      <c r="I16" s="7">
        <f t="shared" si="17"/>
        <v>63</v>
      </c>
      <c r="J16" s="7">
        <f t="shared" si="17"/>
        <v>0</v>
      </c>
      <c r="K16" s="7">
        <f t="shared" si="17"/>
        <v>18</v>
      </c>
      <c r="L16" s="7">
        <f t="shared" si="17"/>
        <v>0</v>
      </c>
      <c r="M16" s="89">
        <f t="shared" si="17"/>
        <v>22</v>
      </c>
      <c r="N16" s="87">
        <f>SUM(N17:N22)</f>
        <v>18</v>
      </c>
      <c r="O16" s="7">
        <f t="shared" ref="O16:AK16" si="20">SUM(O17:O22)</f>
        <v>9</v>
      </c>
      <c r="P16" s="7">
        <f t="shared" si="20"/>
        <v>0</v>
      </c>
      <c r="Q16" s="7">
        <f t="shared" si="20"/>
        <v>18</v>
      </c>
      <c r="R16" s="7">
        <f t="shared" si="20"/>
        <v>0</v>
      </c>
      <c r="S16" s="14">
        <f t="shared" si="20"/>
        <v>9</v>
      </c>
      <c r="T16" s="19">
        <f t="shared" si="20"/>
        <v>18</v>
      </c>
      <c r="U16" s="7">
        <f t="shared" si="20"/>
        <v>36</v>
      </c>
      <c r="V16" s="7">
        <f t="shared" si="20"/>
        <v>0</v>
      </c>
      <c r="W16" s="7">
        <f t="shared" si="20"/>
        <v>0</v>
      </c>
      <c r="X16" s="7">
        <f t="shared" si="20"/>
        <v>0</v>
      </c>
      <c r="Y16" s="89">
        <f t="shared" si="20"/>
        <v>8</v>
      </c>
      <c r="Z16" s="19">
        <f t="shared" si="20"/>
        <v>18</v>
      </c>
      <c r="AA16" s="7">
        <f t="shared" si="20"/>
        <v>18</v>
      </c>
      <c r="AB16" s="7">
        <f t="shared" si="20"/>
        <v>0</v>
      </c>
      <c r="AC16" s="7">
        <f t="shared" si="20"/>
        <v>0</v>
      </c>
      <c r="AD16" s="7">
        <f t="shared" si="20"/>
        <v>0</v>
      </c>
      <c r="AE16" s="14">
        <f t="shared" si="20"/>
        <v>5</v>
      </c>
      <c r="AF16" s="95">
        <f t="shared" si="20"/>
        <v>0</v>
      </c>
      <c r="AG16" s="87">
        <f t="shared" si="20"/>
        <v>0</v>
      </c>
      <c r="AH16" s="7">
        <f t="shared" si="20"/>
        <v>0</v>
      </c>
      <c r="AI16" s="7">
        <f t="shared" si="20"/>
        <v>0</v>
      </c>
      <c r="AJ16" s="7">
        <f t="shared" si="20"/>
        <v>0</v>
      </c>
      <c r="AK16" s="89">
        <f t="shared" si="20"/>
        <v>0</v>
      </c>
    </row>
    <row r="17" spans="1:37">
      <c r="A17" s="1"/>
      <c r="B17" s="181"/>
      <c r="C17" s="182"/>
      <c r="D17" s="183"/>
      <c r="E17" s="131" t="s">
        <v>34</v>
      </c>
      <c r="F17" s="20" t="s">
        <v>102</v>
      </c>
      <c r="G17" s="168">
        <f t="shared" si="18"/>
        <v>27</v>
      </c>
      <c r="H17" s="2">
        <f t="shared" ref="H17:H23" si="21">N17+T17+Z17+AF17</f>
        <v>9</v>
      </c>
      <c r="I17" s="2">
        <f t="shared" si="17"/>
        <v>18</v>
      </c>
      <c r="J17" s="2">
        <f t="shared" si="17"/>
        <v>0</v>
      </c>
      <c r="K17" s="2">
        <f t="shared" si="17"/>
        <v>0</v>
      </c>
      <c r="L17" s="2">
        <f t="shared" si="17"/>
        <v>0</v>
      </c>
      <c r="M17" s="21">
        <f t="shared" si="17"/>
        <v>4</v>
      </c>
      <c r="N17" s="17"/>
      <c r="O17" s="2"/>
      <c r="P17" s="2"/>
      <c r="Q17" s="2"/>
      <c r="R17" s="2"/>
      <c r="S17" s="15"/>
      <c r="T17" s="20">
        <v>9</v>
      </c>
      <c r="U17" s="2">
        <v>18</v>
      </c>
      <c r="V17" s="2"/>
      <c r="W17" s="2"/>
      <c r="X17" s="2"/>
      <c r="Y17" s="21">
        <v>4</v>
      </c>
      <c r="Z17" s="20"/>
      <c r="AA17" s="2"/>
      <c r="AB17" s="2"/>
      <c r="AC17" s="2"/>
      <c r="AD17" s="2"/>
      <c r="AE17" s="15"/>
      <c r="AF17" s="96"/>
      <c r="AG17" s="17"/>
      <c r="AH17" s="2"/>
      <c r="AI17" s="2"/>
      <c r="AJ17" s="2"/>
      <c r="AK17" s="21"/>
    </row>
    <row r="18" spans="1:37">
      <c r="A18" s="1"/>
      <c r="B18" s="181"/>
      <c r="C18" s="182"/>
      <c r="D18" s="183"/>
      <c r="E18" s="131" t="s">
        <v>35</v>
      </c>
      <c r="F18" s="20" t="s">
        <v>32</v>
      </c>
      <c r="G18" s="168">
        <f t="shared" si="18"/>
        <v>18</v>
      </c>
      <c r="H18" s="2">
        <f t="shared" si="21"/>
        <v>9</v>
      </c>
      <c r="I18" s="2">
        <f t="shared" si="17"/>
        <v>9</v>
      </c>
      <c r="J18" s="2">
        <f t="shared" si="17"/>
        <v>0</v>
      </c>
      <c r="K18" s="2">
        <f t="shared" si="17"/>
        <v>0</v>
      </c>
      <c r="L18" s="2">
        <f t="shared" si="17"/>
        <v>0</v>
      </c>
      <c r="M18" s="21">
        <f t="shared" si="17"/>
        <v>3</v>
      </c>
      <c r="N18" s="17"/>
      <c r="O18" s="2"/>
      <c r="P18" s="2"/>
      <c r="Q18" s="2"/>
      <c r="R18" s="2"/>
      <c r="S18" s="15"/>
      <c r="T18" s="20"/>
      <c r="U18" s="2"/>
      <c r="V18" s="2"/>
      <c r="W18" s="2"/>
      <c r="X18" s="2"/>
      <c r="Y18" s="21"/>
      <c r="Z18" s="20">
        <v>9</v>
      </c>
      <c r="AA18" s="2">
        <v>9</v>
      </c>
      <c r="AB18" s="2"/>
      <c r="AC18" s="2"/>
      <c r="AD18" s="2"/>
      <c r="AE18" s="15">
        <v>3</v>
      </c>
      <c r="AF18" s="96"/>
      <c r="AG18" s="17"/>
      <c r="AH18" s="2"/>
      <c r="AI18" s="2"/>
      <c r="AJ18" s="2"/>
      <c r="AK18" s="21"/>
    </row>
    <row r="19" spans="1:37">
      <c r="A19" s="1"/>
      <c r="B19" s="181"/>
      <c r="C19" s="182"/>
      <c r="D19" s="183"/>
      <c r="E19" s="131" t="s">
        <v>36</v>
      </c>
      <c r="F19" s="20" t="s">
        <v>32</v>
      </c>
      <c r="G19" s="168">
        <f t="shared" si="18"/>
        <v>18</v>
      </c>
      <c r="H19" s="2">
        <f t="shared" si="21"/>
        <v>9</v>
      </c>
      <c r="I19" s="2">
        <f t="shared" si="17"/>
        <v>9</v>
      </c>
      <c r="J19" s="2">
        <f t="shared" si="17"/>
        <v>0</v>
      </c>
      <c r="K19" s="2">
        <f t="shared" si="17"/>
        <v>0</v>
      </c>
      <c r="L19" s="2">
        <f t="shared" si="17"/>
        <v>0</v>
      </c>
      <c r="M19" s="21">
        <f t="shared" si="17"/>
        <v>4</v>
      </c>
      <c r="N19" s="17">
        <v>9</v>
      </c>
      <c r="O19" s="2">
        <v>9</v>
      </c>
      <c r="P19" s="2"/>
      <c r="Q19" s="2"/>
      <c r="R19" s="2"/>
      <c r="S19" s="15">
        <v>4</v>
      </c>
      <c r="T19" s="20"/>
      <c r="U19" s="2"/>
      <c r="V19" s="2"/>
      <c r="W19" s="2"/>
      <c r="X19" s="2"/>
      <c r="Y19" s="21"/>
      <c r="Z19" s="20"/>
      <c r="AA19" s="2"/>
      <c r="AB19" s="2"/>
      <c r="AC19" s="2"/>
      <c r="AD19" s="2"/>
      <c r="AE19" s="15"/>
      <c r="AF19" s="96"/>
      <c r="AG19" s="17"/>
      <c r="AH19" s="2"/>
      <c r="AI19" s="2"/>
      <c r="AJ19" s="2"/>
      <c r="AK19" s="21"/>
    </row>
    <row r="20" spans="1:37">
      <c r="A20" s="1"/>
      <c r="B20" s="181"/>
      <c r="C20" s="182"/>
      <c r="D20" s="183"/>
      <c r="E20" s="131" t="s">
        <v>114</v>
      </c>
      <c r="F20" s="20" t="s">
        <v>32</v>
      </c>
      <c r="G20" s="168">
        <f t="shared" si="18"/>
        <v>27</v>
      </c>
      <c r="H20" s="2">
        <f t="shared" si="21"/>
        <v>9</v>
      </c>
      <c r="I20" s="2">
        <f t="shared" si="17"/>
        <v>0</v>
      </c>
      <c r="J20" s="2">
        <f t="shared" si="17"/>
        <v>0</v>
      </c>
      <c r="K20" s="2">
        <f t="shared" si="17"/>
        <v>18</v>
      </c>
      <c r="L20" s="2">
        <f t="shared" si="17"/>
        <v>0</v>
      </c>
      <c r="M20" s="21">
        <f t="shared" si="17"/>
        <v>5</v>
      </c>
      <c r="N20" s="17">
        <v>9</v>
      </c>
      <c r="O20" s="2"/>
      <c r="P20" s="2"/>
      <c r="Q20" s="2">
        <v>18</v>
      </c>
      <c r="R20" s="2"/>
      <c r="S20" s="15">
        <v>5</v>
      </c>
      <c r="T20" s="20"/>
      <c r="U20" s="2"/>
      <c r="V20" s="2"/>
      <c r="W20" s="2"/>
      <c r="X20" s="2"/>
      <c r="Y20" s="21"/>
      <c r="Z20" s="20"/>
      <c r="AA20" s="2"/>
      <c r="AB20" s="2"/>
      <c r="AC20" s="2"/>
      <c r="AD20" s="2"/>
      <c r="AE20" s="15"/>
      <c r="AF20" s="96"/>
      <c r="AG20" s="17"/>
      <c r="AH20" s="2"/>
      <c r="AI20" s="2"/>
      <c r="AJ20" s="2"/>
      <c r="AK20" s="21"/>
    </row>
    <row r="21" spans="1:37">
      <c r="A21" s="1"/>
      <c r="B21" s="181"/>
      <c r="C21" s="182"/>
      <c r="D21" s="183"/>
      <c r="E21" s="131" t="s">
        <v>37</v>
      </c>
      <c r="F21" s="20" t="s">
        <v>102</v>
      </c>
      <c r="G21" s="168">
        <f t="shared" si="18"/>
        <v>27</v>
      </c>
      <c r="H21" s="2">
        <f t="shared" si="21"/>
        <v>9</v>
      </c>
      <c r="I21" s="2">
        <f t="shared" si="17"/>
        <v>18</v>
      </c>
      <c r="J21" s="2">
        <f t="shared" si="17"/>
        <v>0</v>
      </c>
      <c r="K21" s="2">
        <f t="shared" si="17"/>
        <v>0</v>
      </c>
      <c r="L21" s="2">
        <f t="shared" si="17"/>
        <v>0</v>
      </c>
      <c r="M21" s="21">
        <f t="shared" si="17"/>
        <v>4</v>
      </c>
      <c r="N21" s="17"/>
      <c r="O21" s="2"/>
      <c r="P21" s="2"/>
      <c r="Q21" s="2"/>
      <c r="R21" s="2"/>
      <c r="S21" s="15"/>
      <c r="T21" s="20">
        <v>9</v>
      </c>
      <c r="U21" s="2">
        <v>18</v>
      </c>
      <c r="V21" s="2"/>
      <c r="W21" s="2"/>
      <c r="X21" s="2"/>
      <c r="Y21" s="21">
        <v>4</v>
      </c>
      <c r="Z21" s="20"/>
      <c r="AA21" s="2"/>
      <c r="AB21" s="2"/>
      <c r="AC21" s="2"/>
      <c r="AD21" s="2"/>
      <c r="AE21" s="15"/>
      <c r="AF21" s="96"/>
      <c r="AG21" s="17"/>
      <c r="AH21" s="2"/>
      <c r="AI21" s="2"/>
      <c r="AJ21" s="2"/>
      <c r="AK21" s="21"/>
    </row>
    <row r="22" spans="1:37">
      <c r="A22" s="1"/>
      <c r="B22" s="181"/>
      <c r="C22" s="182"/>
      <c r="D22" s="183"/>
      <c r="E22" s="131" t="s">
        <v>38</v>
      </c>
      <c r="F22" s="23" t="s">
        <v>32</v>
      </c>
      <c r="G22" s="168">
        <f t="shared" si="18"/>
        <v>18</v>
      </c>
      <c r="H22" s="2">
        <f t="shared" si="21"/>
        <v>9</v>
      </c>
      <c r="I22" s="2">
        <f t="shared" si="17"/>
        <v>9</v>
      </c>
      <c r="J22" s="2">
        <f t="shared" si="17"/>
        <v>0</v>
      </c>
      <c r="K22" s="2">
        <f t="shared" si="17"/>
        <v>0</v>
      </c>
      <c r="L22" s="2">
        <f t="shared" si="17"/>
        <v>0</v>
      </c>
      <c r="M22" s="21">
        <f t="shared" si="17"/>
        <v>2</v>
      </c>
      <c r="N22" s="18"/>
      <c r="O22" s="9"/>
      <c r="P22" s="9"/>
      <c r="Q22" s="9"/>
      <c r="R22" s="9"/>
      <c r="S22" s="16"/>
      <c r="T22" s="23"/>
      <c r="U22" s="9"/>
      <c r="V22" s="9"/>
      <c r="W22" s="9"/>
      <c r="X22" s="9"/>
      <c r="Y22" s="24"/>
      <c r="Z22" s="23">
        <v>9</v>
      </c>
      <c r="AA22" s="9">
        <v>9</v>
      </c>
      <c r="AB22" s="9"/>
      <c r="AC22" s="9"/>
      <c r="AD22" s="9"/>
      <c r="AE22" s="16">
        <v>2</v>
      </c>
      <c r="AF22" s="98"/>
      <c r="AG22" s="18"/>
      <c r="AH22" s="9"/>
      <c r="AI22" s="9"/>
      <c r="AJ22" s="9"/>
      <c r="AK22" s="24"/>
    </row>
    <row r="23" spans="1:37">
      <c r="A23" s="1"/>
      <c r="B23" s="193" t="s">
        <v>39</v>
      </c>
      <c r="C23" s="194"/>
      <c r="D23" s="194"/>
      <c r="E23" s="195"/>
      <c r="F23" s="22"/>
      <c r="G23" s="5">
        <f>SUM(H23:L23)</f>
        <v>72</v>
      </c>
      <c r="H23" s="7">
        <f t="shared" si="21"/>
        <v>0</v>
      </c>
      <c r="I23" s="7">
        <f t="shared" si="17"/>
        <v>0</v>
      </c>
      <c r="J23" s="7">
        <f t="shared" si="17"/>
        <v>0</v>
      </c>
      <c r="K23" s="7">
        <f t="shared" si="17"/>
        <v>0</v>
      </c>
      <c r="L23" s="7">
        <f t="shared" si="17"/>
        <v>72</v>
      </c>
      <c r="M23" s="89">
        <f t="shared" si="17"/>
        <v>27</v>
      </c>
      <c r="N23" s="88">
        <f>SUM(N24:N25)</f>
        <v>0</v>
      </c>
      <c r="O23" s="5">
        <f t="shared" ref="O23:AK23" si="22">SUM(O24:O25)</f>
        <v>0</v>
      </c>
      <c r="P23" s="5">
        <f t="shared" si="22"/>
        <v>0</v>
      </c>
      <c r="Q23" s="5">
        <f t="shared" si="22"/>
        <v>0</v>
      </c>
      <c r="R23" s="5">
        <f t="shared" si="22"/>
        <v>0</v>
      </c>
      <c r="S23" s="92">
        <f t="shared" si="22"/>
        <v>0</v>
      </c>
      <c r="T23" s="22">
        <f t="shared" si="22"/>
        <v>0</v>
      </c>
      <c r="U23" s="5">
        <f t="shared" si="22"/>
        <v>0</v>
      </c>
      <c r="V23" s="5">
        <f t="shared" si="22"/>
        <v>0</v>
      </c>
      <c r="W23" s="5">
        <f t="shared" si="22"/>
        <v>0</v>
      </c>
      <c r="X23" s="5">
        <f t="shared" si="22"/>
        <v>18</v>
      </c>
      <c r="Y23" s="90">
        <f t="shared" si="22"/>
        <v>2</v>
      </c>
      <c r="Z23" s="22">
        <f t="shared" si="22"/>
        <v>0</v>
      </c>
      <c r="AA23" s="5">
        <f t="shared" si="22"/>
        <v>0</v>
      </c>
      <c r="AB23" s="5">
        <f t="shared" si="22"/>
        <v>0</v>
      </c>
      <c r="AC23" s="5">
        <f t="shared" si="22"/>
        <v>0</v>
      </c>
      <c r="AD23" s="5">
        <f t="shared" si="22"/>
        <v>36</v>
      </c>
      <c r="AE23" s="92">
        <f t="shared" si="22"/>
        <v>5</v>
      </c>
      <c r="AF23" s="99">
        <f t="shared" si="22"/>
        <v>0</v>
      </c>
      <c r="AG23" s="88">
        <f t="shared" si="22"/>
        <v>0</v>
      </c>
      <c r="AH23" s="5">
        <f t="shared" si="22"/>
        <v>0</v>
      </c>
      <c r="AI23" s="5">
        <f t="shared" si="22"/>
        <v>0</v>
      </c>
      <c r="AJ23" s="5">
        <f t="shared" si="22"/>
        <v>18</v>
      </c>
      <c r="AK23" s="90">
        <f t="shared" si="22"/>
        <v>20</v>
      </c>
    </row>
    <row r="24" spans="1:37">
      <c r="A24" s="1"/>
      <c r="B24" s="181"/>
      <c r="C24" s="182"/>
      <c r="D24" s="183"/>
      <c r="E24" s="132" t="s">
        <v>40</v>
      </c>
      <c r="F24" s="20" t="s">
        <v>32</v>
      </c>
      <c r="G24" s="168">
        <f t="shared" si="18"/>
        <v>36</v>
      </c>
      <c r="H24" s="2">
        <f t="shared" ref="H24:H25" si="23">N24+T24+Z24+AF24</f>
        <v>0</v>
      </c>
      <c r="I24" s="2">
        <f t="shared" si="17"/>
        <v>0</v>
      </c>
      <c r="J24" s="2">
        <f t="shared" si="17"/>
        <v>0</v>
      </c>
      <c r="K24" s="2">
        <f t="shared" si="17"/>
        <v>0</v>
      </c>
      <c r="L24" s="2">
        <f t="shared" si="17"/>
        <v>36</v>
      </c>
      <c r="M24" s="21">
        <f t="shared" si="17"/>
        <v>5</v>
      </c>
      <c r="N24" s="17"/>
      <c r="O24" s="2"/>
      <c r="P24" s="2"/>
      <c r="Q24" s="2"/>
      <c r="R24" s="2"/>
      <c r="S24" s="15"/>
      <c r="T24" s="20"/>
      <c r="U24" s="2"/>
      <c r="V24" s="2"/>
      <c r="W24" s="2"/>
      <c r="X24" s="2">
        <v>18</v>
      </c>
      <c r="Y24" s="21">
        <v>2</v>
      </c>
      <c r="Z24" s="20"/>
      <c r="AA24" s="2"/>
      <c r="AB24" s="2"/>
      <c r="AC24" s="2"/>
      <c r="AD24" s="2">
        <v>18</v>
      </c>
      <c r="AE24" s="15">
        <v>3</v>
      </c>
      <c r="AF24" s="96"/>
      <c r="AG24" s="17"/>
      <c r="AH24" s="2"/>
      <c r="AI24" s="2"/>
      <c r="AJ24" s="2"/>
      <c r="AK24" s="21"/>
    </row>
    <row r="25" spans="1:37">
      <c r="A25" s="1"/>
      <c r="B25" s="181"/>
      <c r="C25" s="182"/>
      <c r="D25" s="183"/>
      <c r="E25" s="132" t="s">
        <v>41</v>
      </c>
      <c r="F25" s="20" t="s">
        <v>32</v>
      </c>
      <c r="G25" s="168">
        <f t="shared" si="18"/>
        <v>36</v>
      </c>
      <c r="H25" s="2">
        <f t="shared" si="23"/>
        <v>0</v>
      </c>
      <c r="I25" s="2">
        <f t="shared" si="17"/>
        <v>0</v>
      </c>
      <c r="J25" s="2">
        <f t="shared" si="17"/>
        <v>0</v>
      </c>
      <c r="K25" s="2">
        <f t="shared" si="17"/>
        <v>0</v>
      </c>
      <c r="L25" s="2">
        <f t="shared" si="17"/>
        <v>36</v>
      </c>
      <c r="M25" s="21">
        <f t="shared" si="17"/>
        <v>22</v>
      </c>
      <c r="N25" s="17"/>
      <c r="O25" s="2"/>
      <c r="P25" s="2"/>
      <c r="Q25" s="2"/>
      <c r="R25" s="2"/>
      <c r="S25" s="15"/>
      <c r="T25" s="20"/>
      <c r="U25" s="2"/>
      <c r="V25" s="2"/>
      <c r="W25" s="2"/>
      <c r="X25" s="2"/>
      <c r="Y25" s="21"/>
      <c r="Z25" s="20"/>
      <c r="AA25" s="2"/>
      <c r="AB25" s="2"/>
      <c r="AC25" s="2"/>
      <c r="AD25" s="2">
        <v>18</v>
      </c>
      <c r="AE25" s="15">
        <v>2</v>
      </c>
      <c r="AF25" s="96"/>
      <c r="AG25" s="17"/>
      <c r="AH25" s="2"/>
      <c r="AI25" s="2"/>
      <c r="AJ25" s="2">
        <v>18</v>
      </c>
      <c r="AK25" s="21">
        <v>20</v>
      </c>
    </row>
    <row r="26" spans="1:37" ht="15.75" thickBot="1">
      <c r="A26" s="1"/>
      <c r="B26" s="210" t="s">
        <v>42</v>
      </c>
      <c r="C26" s="211"/>
      <c r="D26" s="211"/>
      <c r="E26" s="212"/>
      <c r="F26" s="91"/>
      <c r="G26" s="104">
        <f t="shared" ref="G26:G41" si="24">SUM(H26:L26)</f>
        <v>135</v>
      </c>
      <c r="H26" s="104">
        <f t="shared" ref="H26" si="25">N26+T26+Z26+AF26</f>
        <v>90</v>
      </c>
      <c r="I26" s="104">
        <f t="shared" ref="I26:I73" si="26">O26+U26+AA26+AG26</f>
        <v>9</v>
      </c>
      <c r="J26" s="104">
        <f t="shared" ref="J26:J73" si="27">P26+V26+AB26+AH26</f>
        <v>0</v>
      </c>
      <c r="K26" s="104">
        <f t="shared" ref="K26:K73" si="28">Q26+W26+AC26+AI26</f>
        <v>36</v>
      </c>
      <c r="L26" s="104">
        <f t="shared" ref="L26:L73" si="29">R26+X26+AD26+AJ26</f>
        <v>0</v>
      </c>
      <c r="M26" s="105">
        <f t="shared" ref="M26:M73" si="30">S26+Y26+AE26+AK26</f>
        <v>38</v>
      </c>
      <c r="N26" s="94">
        <f>SUM(N27:N41)</f>
        <v>0</v>
      </c>
      <c r="O26" s="94">
        <f t="shared" ref="O26:AJ26" si="31">SUM(O27:O41)</f>
        <v>0</v>
      </c>
      <c r="P26" s="94">
        <f t="shared" si="31"/>
        <v>0</v>
      </c>
      <c r="Q26" s="94">
        <f t="shared" si="31"/>
        <v>0</v>
      </c>
      <c r="R26" s="94">
        <f t="shared" si="31"/>
        <v>0</v>
      </c>
      <c r="S26" s="94">
        <f t="shared" si="31"/>
        <v>0</v>
      </c>
      <c r="T26" s="94">
        <f>SUM(T27:T41)-9</f>
        <v>36</v>
      </c>
      <c r="U26" s="94">
        <f t="shared" si="31"/>
        <v>0</v>
      </c>
      <c r="V26" s="94">
        <f t="shared" si="31"/>
        <v>0</v>
      </c>
      <c r="W26" s="94">
        <f t="shared" si="31"/>
        <v>9</v>
      </c>
      <c r="X26" s="94">
        <f t="shared" si="31"/>
        <v>0</v>
      </c>
      <c r="Y26" s="94">
        <f>SUM(Y27:Y41)-3</f>
        <v>12</v>
      </c>
      <c r="Z26" s="94">
        <f>SUM(Z27:Z41)-9</f>
        <v>36</v>
      </c>
      <c r="AA26" s="94">
        <f t="shared" si="31"/>
        <v>9</v>
      </c>
      <c r="AB26" s="94">
        <f t="shared" si="31"/>
        <v>0</v>
      </c>
      <c r="AC26" s="94">
        <f t="shared" si="31"/>
        <v>18</v>
      </c>
      <c r="AD26" s="94">
        <f t="shared" si="31"/>
        <v>0</v>
      </c>
      <c r="AE26" s="94">
        <f>SUM(AE27:AE41)-3</f>
        <v>18</v>
      </c>
      <c r="AF26" s="94">
        <f>SUM(AF27:AF41)</f>
        <v>18</v>
      </c>
      <c r="AG26" s="94">
        <f t="shared" si="31"/>
        <v>0</v>
      </c>
      <c r="AH26" s="94">
        <f t="shared" si="31"/>
        <v>0</v>
      </c>
      <c r="AI26" s="94">
        <f>SUM(AI27:AI41)-9</f>
        <v>9</v>
      </c>
      <c r="AJ26" s="94">
        <f t="shared" si="31"/>
        <v>0</v>
      </c>
      <c r="AK26" s="94">
        <f>SUM(AK27:AK41)-3</f>
        <v>8</v>
      </c>
    </row>
    <row r="27" spans="1:37">
      <c r="A27" s="1"/>
      <c r="B27" s="100"/>
      <c r="C27" s="175" t="s">
        <v>105</v>
      </c>
      <c r="D27" s="231" t="s">
        <v>43</v>
      </c>
      <c r="E27" s="133" t="s">
        <v>45</v>
      </c>
      <c r="F27" s="35" t="s">
        <v>32</v>
      </c>
      <c r="G27" s="112">
        <f t="shared" si="24"/>
        <v>9</v>
      </c>
      <c r="H27" s="33">
        <f t="shared" ref="H27:H41" si="32">N27+T27+Z27+AF27</f>
        <v>9</v>
      </c>
      <c r="I27" s="34">
        <f t="shared" si="26"/>
        <v>0</v>
      </c>
      <c r="J27" s="34">
        <f t="shared" si="27"/>
        <v>0</v>
      </c>
      <c r="K27" s="34">
        <f t="shared" si="28"/>
        <v>0</v>
      </c>
      <c r="L27" s="34">
        <f t="shared" si="29"/>
        <v>0</v>
      </c>
      <c r="M27" s="39">
        <f t="shared" si="30"/>
        <v>2</v>
      </c>
      <c r="N27" s="47"/>
      <c r="O27" s="46"/>
      <c r="P27" s="46"/>
      <c r="Q27" s="46"/>
      <c r="R27" s="46"/>
      <c r="S27" s="48"/>
      <c r="T27" s="49">
        <v>9</v>
      </c>
      <c r="U27" s="46"/>
      <c r="V27" s="46"/>
      <c r="W27" s="46"/>
      <c r="X27" s="46"/>
      <c r="Y27" s="50">
        <v>2</v>
      </c>
      <c r="Z27" s="51"/>
      <c r="AA27" s="46"/>
      <c r="AB27" s="46"/>
      <c r="AC27" s="46"/>
      <c r="AD27" s="46"/>
      <c r="AE27" s="48"/>
      <c r="AF27" s="35"/>
      <c r="AG27" s="33"/>
      <c r="AH27" s="33"/>
      <c r="AI27" s="33"/>
      <c r="AJ27" s="33"/>
      <c r="AK27" s="36"/>
    </row>
    <row r="28" spans="1:37">
      <c r="A28" s="1"/>
      <c r="B28" s="79"/>
      <c r="C28" s="176"/>
      <c r="D28" s="180"/>
      <c r="E28" s="134" t="s">
        <v>46</v>
      </c>
      <c r="F28" s="23" t="s">
        <v>32</v>
      </c>
      <c r="G28" s="110">
        <f t="shared" si="24"/>
        <v>18</v>
      </c>
      <c r="H28" s="9">
        <f t="shared" si="32"/>
        <v>9</v>
      </c>
      <c r="I28" s="2">
        <f t="shared" si="26"/>
        <v>0</v>
      </c>
      <c r="J28" s="2">
        <f t="shared" si="27"/>
        <v>0</v>
      </c>
      <c r="K28" s="2">
        <f t="shared" si="28"/>
        <v>9</v>
      </c>
      <c r="L28" s="2">
        <f t="shared" si="29"/>
        <v>0</v>
      </c>
      <c r="M28" s="21">
        <f t="shared" si="30"/>
        <v>4</v>
      </c>
      <c r="N28" s="20"/>
      <c r="O28" s="9"/>
      <c r="P28" s="9"/>
      <c r="Q28" s="9"/>
      <c r="R28" s="9"/>
      <c r="S28" s="24"/>
      <c r="T28" s="18">
        <v>9</v>
      </c>
      <c r="U28" s="9"/>
      <c r="V28" s="9"/>
      <c r="W28" s="9">
        <v>9</v>
      </c>
      <c r="X28" s="9"/>
      <c r="Y28" s="16">
        <v>4</v>
      </c>
      <c r="Z28" s="23"/>
      <c r="AA28" s="9"/>
      <c r="AB28" s="9"/>
      <c r="AC28" s="9"/>
      <c r="AD28" s="9"/>
      <c r="AE28" s="24"/>
      <c r="AF28" s="23"/>
      <c r="AG28" s="9"/>
      <c r="AH28" s="9"/>
      <c r="AI28" s="9"/>
      <c r="AJ28" s="9"/>
      <c r="AK28" s="24"/>
    </row>
    <row r="29" spans="1:37">
      <c r="A29" s="1"/>
      <c r="B29" s="79"/>
      <c r="C29" s="176"/>
      <c r="D29" s="232"/>
      <c r="E29" s="117" t="s">
        <v>47</v>
      </c>
      <c r="F29" s="20" t="s">
        <v>102</v>
      </c>
      <c r="G29" s="110">
        <f t="shared" si="24"/>
        <v>18</v>
      </c>
      <c r="H29" s="9">
        <f t="shared" si="32"/>
        <v>9</v>
      </c>
      <c r="I29" s="2">
        <f t="shared" si="26"/>
        <v>0</v>
      </c>
      <c r="J29" s="2">
        <f t="shared" si="27"/>
        <v>0</v>
      </c>
      <c r="K29" s="2">
        <f t="shared" si="28"/>
        <v>9</v>
      </c>
      <c r="L29" s="2">
        <f t="shared" si="29"/>
        <v>0</v>
      </c>
      <c r="M29" s="21">
        <f t="shared" si="30"/>
        <v>5</v>
      </c>
      <c r="N29" s="20"/>
      <c r="O29" s="9"/>
      <c r="P29" s="9"/>
      <c r="Q29" s="9"/>
      <c r="R29" s="9"/>
      <c r="S29" s="24"/>
      <c r="T29" s="18"/>
      <c r="U29" s="9"/>
      <c r="V29" s="9"/>
      <c r="W29" s="9"/>
      <c r="X29" s="9"/>
      <c r="Y29" s="16"/>
      <c r="Z29" s="23">
        <v>9</v>
      </c>
      <c r="AA29" s="9"/>
      <c r="AB29" s="9"/>
      <c r="AC29" s="9">
        <v>9</v>
      </c>
      <c r="AD29" s="9"/>
      <c r="AE29" s="24">
        <v>5</v>
      </c>
      <c r="AF29" s="23"/>
      <c r="AG29" s="9"/>
      <c r="AH29" s="9"/>
      <c r="AI29" s="9"/>
      <c r="AJ29" s="9"/>
      <c r="AK29" s="24"/>
    </row>
    <row r="30" spans="1:37">
      <c r="A30" s="1"/>
      <c r="B30" s="79"/>
      <c r="C30" s="176"/>
      <c r="D30" s="232"/>
      <c r="E30" s="134" t="s">
        <v>48</v>
      </c>
      <c r="F30" s="23" t="s">
        <v>32</v>
      </c>
      <c r="G30" s="110">
        <f t="shared" si="24"/>
        <v>9</v>
      </c>
      <c r="H30" s="9">
        <f t="shared" si="32"/>
        <v>9</v>
      </c>
      <c r="I30" s="2">
        <f t="shared" si="26"/>
        <v>0</v>
      </c>
      <c r="J30" s="2">
        <f t="shared" si="27"/>
        <v>0</v>
      </c>
      <c r="K30" s="2">
        <f t="shared" si="28"/>
        <v>0</v>
      </c>
      <c r="L30" s="2">
        <f t="shared" si="29"/>
        <v>0</v>
      </c>
      <c r="M30" s="21">
        <f t="shared" si="30"/>
        <v>3</v>
      </c>
      <c r="N30" s="20"/>
      <c r="O30" s="9"/>
      <c r="P30" s="9"/>
      <c r="Q30" s="9"/>
      <c r="R30" s="9"/>
      <c r="S30" s="24"/>
      <c r="T30" s="18"/>
      <c r="U30" s="9"/>
      <c r="V30" s="9"/>
      <c r="W30" s="9"/>
      <c r="X30" s="9"/>
      <c r="Y30" s="16"/>
      <c r="Z30" s="23">
        <v>9</v>
      </c>
      <c r="AA30" s="9"/>
      <c r="AB30" s="9"/>
      <c r="AC30" s="9"/>
      <c r="AD30" s="9"/>
      <c r="AE30" s="24">
        <v>3</v>
      </c>
      <c r="AF30" s="23"/>
      <c r="AG30" s="9"/>
      <c r="AH30" s="9"/>
      <c r="AI30" s="9"/>
      <c r="AJ30" s="9"/>
      <c r="AK30" s="24"/>
    </row>
    <row r="31" spans="1:37">
      <c r="A31" s="1"/>
      <c r="B31" s="79"/>
      <c r="C31" s="176"/>
      <c r="D31" s="232"/>
      <c r="E31" s="134" t="s">
        <v>108</v>
      </c>
      <c r="F31" s="20" t="s">
        <v>102</v>
      </c>
      <c r="G31" s="110">
        <f t="shared" si="24"/>
        <v>18</v>
      </c>
      <c r="H31" s="9">
        <f t="shared" si="32"/>
        <v>9</v>
      </c>
      <c r="I31" s="2">
        <f t="shared" si="26"/>
        <v>9</v>
      </c>
      <c r="J31" s="2">
        <f t="shared" si="27"/>
        <v>0</v>
      </c>
      <c r="K31" s="2">
        <f t="shared" si="28"/>
        <v>0</v>
      </c>
      <c r="L31" s="2">
        <f t="shared" si="29"/>
        <v>0</v>
      </c>
      <c r="M31" s="21">
        <f t="shared" si="30"/>
        <v>4</v>
      </c>
      <c r="N31" s="20"/>
      <c r="O31" s="9"/>
      <c r="P31" s="9"/>
      <c r="Q31" s="9"/>
      <c r="R31" s="9"/>
      <c r="S31" s="24"/>
      <c r="T31" s="18"/>
      <c r="U31" s="9"/>
      <c r="V31" s="9"/>
      <c r="W31" s="9"/>
      <c r="X31" s="9"/>
      <c r="Y31" s="16"/>
      <c r="Z31" s="23">
        <v>9</v>
      </c>
      <c r="AA31" s="9">
        <v>9</v>
      </c>
      <c r="AB31" s="9"/>
      <c r="AC31" s="9"/>
      <c r="AD31" s="9"/>
      <c r="AE31" s="24">
        <v>4</v>
      </c>
      <c r="AF31" s="23"/>
      <c r="AG31" s="9"/>
      <c r="AH31" s="9"/>
      <c r="AI31" s="9"/>
      <c r="AJ31" s="9"/>
      <c r="AK31" s="24"/>
    </row>
    <row r="32" spans="1:37">
      <c r="A32" s="1"/>
      <c r="B32" s="79"/>
      <c r="C32" s="176"/>
      <c r="D32" s="232"/>
      <c r="E32" s="134" t="s">
        <v>49</v>
      </c>
      <c r="F32" s="23" t="s">
        <v>32</v>
      </c>
      <c r="G32" s="110">
        <f t="shared" si="24"/>
        <v>9</v>
      </c>
      <c r="H32" s="9">
        <f t="shared" si="32"/>
        <v>9</v>
      </c>
      <c r="I32" s="2">
        <f t="shared" si="26"/>
        <v>0</v>
      </c>
      <c r="J32" s="2">
        <f t="shared" si="27"/>
        <v>0</v>
      </c>
      <c r="K32" s="2">
        <f t="shared" si="28"/>
        <v>0</v>
      </c>
      <c r="L32" s="2">
        <f t="shared" si="29"/>
        <v>0</v>
      </c>
      <c r="M32" s="21">
        <f t="shared" si="30"/>
        <v>2</v>
      </c>
      <c r="N32" s="20"/>
      <c r="O32" s="9"/>
      <c r="P32" s="9"/>
      <c r="Q32" s="9"/>
      <c r="R32" s="9"/>
      <c r="S32" s="24"/>
      <c r="T32" s="18"/>
      <c r="U32" s="9"/>
      <c r="V32" s="9"/>
      <c r="W32" s="9"/>
      <c r="X32" s="9"/>
      <c r="Y32" s="16"/>
      <c r="Z32" s="23"/>
      <c r="AA32" s="9"/>
      <c r="AB32" s="9"/>
      <c r="AC32" s="9"/>
      <c r="AD32" s="9"/>
      <c r="AE32" s="24"/>
      <c r="AF32" s="23">
        <v>9</v>
      </c>
      <c r="AG32" s="9"/>
      <c r="AH32" s="9"/>
      <c r="AI32" s="9"/>
      <c r="AJ32" s="9"/>
      <c r="AK32" s="24">
        <v>2</v>
      </c>
    </row>
    <row r="33" spans="1:37">
      <c r="A33" s="1"/>
      <c r="B33" s="79"/>
      <c r="C33" s="176"/>
      <c r="D33" s="232" t="s">
        <v>44</v>
      </c>
      <c r="E33" s="154" t="s">
        <v>50</v>
      </c>
      <c r="F33" s="68" t="s">
        <v>32</v>
      </c>
      <c r="G33" s="111">
        <f t="shared" si="24"/>
        <v>9</v>
      </c>
      <c r="H33" s="66">
        <f t="shared" si="32"/>
        <v>9</v>
      </c>
      <c r="I33" s="66">
        <f t="shared" si="26"/>
        <v>0</v>
      </c>
      <c r="J33" s="66">
        <f t="shared" si="27"/>
        <v>0</v>
      </c>
      <c r="K33" s="66">
        <f t="shared" si="28"/>
        <v>0</v>
      </c>
      <c r="L33" s="66">
        <f t="shared" si="29"/>
        <v>0</v>
      </c>
      <c r="M33" s="69">
        <f t="shared" si="30"/>
        <v>3</v>
      </c>
      <c r="N33" s="68"/>
      <c r="O33" s="66"/>
      <c r="P33" s="66"/>
      <c r="Q33" s="66"/>
      <c r="R33" s="66"/>
      <c r="S33" s="69"/>
      <c r="T33" s="155">
        <v>9</v>
      </c>
      <c r="U33" s="66"/>
      <c r="V33" s="66"/>
      <c r="W33" s="66"/>
      <c r="X33" s="66"/>
      <c r="Y33" s="67">
        <v>3</v>
      </c>
      <c r="Z33" s="68"/>
      <c r="AA33" s="66"/>
      <c r="AB33" s="66"/>
      <c r="AC33" s="66"/>
      <c r="AD33" s="66"/>
      <c r="AE33" s="69"/>
      <c r="AF33" s="68"/>
      <c r="AG33" s="66"/>
      <c r="AH33" s="66"/>
      <c r="AI33" s="66"/>
      <c r="AJ33" s="66"/>
      <c r="AK33" s="69"/>
    </row>
    <row r="34" spans="1:37">
      <c r="A34" s="1"/>
      <c r="B34" s="79"/>
      <c r="C34" s="176"/>
      <c r="D34" s="232"/>
      <c r="E34" s="154" t="s">
        <v>107</v>
      </c>
      <c r="F34" s="68" t="s">
        <v>32</v>
      </c>
      <c r="G34" s="111">
        <f t="shared" si="24"/>
        <v>9</v>
      </c>
      <c r="H34" s="66">
        <f t="shared" si="32"/>
        <v>9</v>
      </c>
      <c r="I34" s="66">
        <f t="shared" si="26"/>
        <v>0</v>
      </c>
      <c r="J34" s="66">
        <f t="shared" si="27"/>
        <v>0</v>
      </c>
      <c r="K34" s="66">
        <f t="shared" si="28"/>
        <v>0</v>
      </c>
      <c r="L34" s="66">
        <f t="shared" si="29"/>
        <v>0</v>
      </c>
      <c r="M34" s="69">
        <f t="shared" si="30"/>
        <v>3</v>
      </c>
      <c r="N34" s="68"/>
      <c r="O34" s="66"/>
      <c r="P34" s="66"/>
      <c r="Q34" s="66"/>
      <c r="R34" s="66"/>
      <c r="S34" s="69"/>
      <c r="T34" s="155">
        <v>9</v>
      </c>
      <c r="U34" s="66"/>
      <c r="V34" s="66"/>
      <c r="W34" s="66"/>
      <c r="X34" s="66"/>
      <c r="Y34" s="67">
        <v>3</v>
      </c>
      <c r="Z34" s="68"/>
      <c r="AA34" s="66"/>
      <c r="AB34" s="66"/>
      <c r="AC34" s="66"/>
      <c r="AD34" s="66"/>
      <c r="AE34" s="69"/>
      <c r="AF34" s="68"/>
      <c r="AG34" s="66"/>
      <c r="AH34" s="66"/>
      <c r="AI34" s="66"/>
      <c r="AJ34" s="66"/>
      <c r="AK34" s="69"/>
    </row>
    <row r="35" spans="1:37">
      <c r="A35" s="1"/>
      <c r="B35" s="79"/>
      <c r="C35" s="176"/>
      <c r="D35" s="232"/>
      <c r="E35" s="154" t="s">
        <v>51</v>
      </c>
      <c r="F35" s="68" t="s">
        <v>32</v>
      </c>
      <c r="G35" s="111">
        <f t="shared" si="24"/>
        <v>9</v>
      </c>
      <c r="H35" s="66">
        <f t="shared" si="32"/>
        <v>9</v>
      </c>
      <c r="I35" s="66">
        <f t="shared" si="26"/>
        <v>0</v>
      </c>
      <c r="J35" s="66">
        <f t="shared" si="27"/>
        <v>0</v>
      </c>
      <c r="K35" s="66">
        <f t="shared" si="28"/>
        <v>0</v>
      </c>
      <c r="L35" s="66">
        <f t="shared" si="29"/>
        <v>0</v>
      </c>
      <c r="M35" s="69">
        <f t="shared" si="30"/>
        <v>3</v>
      </c>
      <c r="N35" s="68"/>
      <c r="O35" s="66"/>
      <c r="P35" s="66"/>
      <c r="Q35" s="66"/>
      <c r="R35" s="66"/>
      <c r="S35" s="69"/>
      <c r="T35" s="155">
        <v>9</v>
      </c>
      <c r="U35" s="66"/>
      <c r="V35" s="66"/>
      <c r="W35" s="66"/>
      <c r="X35" s="66"/>
      <c r="Y35" s="67">
        <v>3</v>
      </c>
      <c r="Z35" s="68"/>
      <c r="AA35" s="66"/>
      <c r="AB35" s="66"/>
      <c r="AC35" s="66"/>
      <c r="AD35" s="66"/>
      <c r="AE35" s="69"/>
      <c r="AF35" s="68"/>
      <c r="AG35" s="66"/>
      <c r="AH35" s="66"/>
      <c r="AI35" s="66"/>
      <c r="AJ35" s="66"/>
      <c r="AK35" s="69"/>
    </row>
    <row r="36" spans="1:37" ht="25.5">
      <c r="A36" s="1"/>
      <c r="B36" s="79"/>
      <c r="C36" s="176"/>
      <c r="D36" s="232"/>
      <c r="E36" s="134" t="s">
        <v>52</v>
      </c>
      <c r="F36" s="23" t="s">
        <v>32</v>
      </c>
      <c r="G36" s="110">
        <f t="shared" si="24"/>
        <v>9</v>
      </c>
      <c r="H36" s="9">
        <f t="shared" si="32"/>
        <v>9</v>
      </c>
      <c r="I36" s="9">
        <f t="shared" si="26"/>
        <v>0</v>
      </c>
      <c r="J36" s="9">
        <f t="shared" si="27"/>
        <v>0</v>
      </c>
      <c r="K36" s="9">
        <f t="shared" si="28"/>
        <v>0</v>
      </c>
      <c r="L36" s="9">
        <f t="shared" si="29"/>
        <v>0</v>
      </c>
      <c r="M36" s="24">
        <f t="shared" si="30"/>
        <v>3</v>
      </c>
      <c r="N36" s="23"/>
      <c r="O36" s="9"/>
      <c r="P36" s="9"/>
      <c r="Q36" s="9"/>
      <c r="R36" s="9"/>
      <c r="S36" s="24"/>
      <c r="T36" s="18"/>
      <c r="U36" s="9"/>
      <c r="V36" s="9"/>
      <c r="W36" s="9"/>
      <c r="X36" s="9"/>
      <c r="Y36" s="16"/>
      <c r="Z36" s="23">
        <v>9</v>
      </c>
      <c r="AA36" s="9"/>
      <c r="AB36" s="9"/>
      <c r="AC36" s="9"/>
      <c r="AD36" s="9"/>
      <c r="AE36" s="24">
        <v>3</v>
      </c>
      <c r="AF36" s="23"/>
      <c r="AG36" s="9"/>
      <c r="AH36" s="9"/>
      <c r="AI36" s="9"/>
      <c r="AJ36" s="9"/>
      <c r="AK36" s="24"/>
    </row>
    <row r="37" spans="1:37">
      <c r="A37" s="1"/>
      <c r="B37" s="79"/>
      <c r="C37" s="176"/>
      <c r="D37" s="232"/>
      <c r="E37" s="134" t="s">
        <v>53</v>
      </c>
      <c r="F37" s="23" t="s">
        <v>32</v>
      </c>
      <c r="G37" s="110">
        <f t="shared" si="24"/>
        <v>9</v>
      </c>
      <c r="H37" s="9">
        <f t="shared" si="32"/>
        <v>0</v>
      </c>
      <c r="I37" s="9">
        <f t="shared" si="26"/>
        <v>0</v>
      </c>
      <c r="J37" s="9">
        <f t="shared" si="27"/>
        <v>0</v>
      </c>
      <c r="K37" s="9">
        <f t="shared" si="28"/>
        <v>9</v>
      </c>
      <c r="L37" s="9">
        <f t="shared" si="29"/>
        <v>0</v>
      </c>
      <c r="M37" s="24">
        <f t="shared" si="30"/>
        <v>3</v>
      </c>
      <c r="N37" s="23"/>
      <c r="O37" s="9"/>
      <c r="P37" s="9"/>
      <c r="Q37" s="9"/>
      <c r="R37" s="9"/>
      <c r="S37" s="24"/>
      <c r="T37" s="18"/>
      <c r="U37" s="9"/>
      <c r="V37" s="9"/>
      <c r="W37" s="9"/>
      <c r="X37" s="9"/>
      <c r="Y37" s="16"/>
      <c r="Z37" s="23"/>
      <c r="AA37" s="9"/>
      <c r="AB37" s="9"/>
      <c r="AC37" s="9">
        <v>9</v>
      </c>
      <c r="AD37" s="9"/>
      <c r="AE37" s="24">
        <v>3</v>
      </c>
      <c r="AF37" s="23"/>
      <c r="AG37" s="9"/>
      <c r="AH37" s="9"/>
      <c r="AI37" s="9"/>
      <c r="AJ37" s="9"/>
      <c r="AK37" s="24"/>
    </row>
    <row r="38" spans="1:37">
      <c r="A38" s="1"/>
      <c r="B38" s="79"/>
      <c r="C38" s="176"/>
      <c r="D38" s="232"/>
      <c r="E38" s="134" t="s">
        <v>54</v>
      </c>
      <c r="F38" s="23" t="s">
        <v>32</v>
      </c>
      <c r="G38" s="110">
        <f t="shared" si="24"/>
        <v>9</v>
      </c>
      <c r="H38" s="9">
        <f t="shared" si="32"/>
        <v>9</v>
      </c>
      <c r="I38" s="9">
        <f t="shared" si="26"/>
        <v>0</v>
      </c>
      <c r="J38" s="9">
        <f t="shared" si="27"/>
        <v>0</v>
      </c>
      <c r="K38" s="9">
        <f t="shared" si="28"/>
        <v>0</v>
      </c>
      <c r="L38" s="9">
        <f t="shared" si="29"/>
        <v>0</v>
      </c>
      <c r="M38" s="24">
        <f t="shared" si="30"/>
        <v>3</v>
      </c>
      <c r="N38" s="23"/>
      <c r="O38" s="9"/>
      <c r="P38" s="9"/>
      <c r="Q38" s="9"/>
      <c r="R38" s="9"/>
      <c r="S38" s="24"/>
      <c r="T38" s="18"/>
      <c r="U38" s="9"/>
      <c r="V38" s="9"/>
      <c r="W38" s="9"/>
      <c r="X38" s="9"/>
      <c r="Y38" s="16"/>
      <c r="Z38" s="23">
        <v>9</v>
      </c>
      <c r="AA38" s="9"/>
      <c r="AB38" s="9"/>
      <c r="AC38" s="9"/>
      <c r="AD38" s="9"/>
      <c r="AE38" s="24">
        <v>3</v>
      </c>
      <c r="AF38" s="23"/>
      <c r="AG38" s="9"/>
      <c r="AH38" s="9"/>
      <c r="AI38" s="9"/>
      <c r="AJ38" s="9"/>
      <c r="AK38" s="24"/>
    </row>
    <row r="39" spans="1:37">
      <c r="A39" s="1"/>
      <c r="B39" s="79"/>
      <c r="C39" s="176"/>
      <c r="D39" s="232"/>
      <c r="E39" s="154" t="s">
        <v>55</v>
      </c>
      <c r="F39" s="68" t="s">
        <v>32</v>
      </c>
      <c r="G39" s="111">
        <f t="shared" si="24"/>
        <v>9</v>
      </c>
      <c r="H39" s="66">
        <f t="shared" si="32"/>
        <v>9</v>
      </c>
      <c r="I39" s="66">
        <f t="shared" si="26"/>
        <v>0</v>
      </c>
      <c r="J39" s="66">
        <f t="shared" si="27"/>
        <v>0</v>
      </c>
      <c r="K39" s="66">
        <f t="shared" si="28"/>
        <v>0</v>
      </c>
      <c r="L39" s="66">
        <f t="shared" si="29"/>
        <v>0</v>
      </c>
      <c r="M39" s="69">
        <f t="shared" si="30"/>
        <v>3</v>
      </c>
      <c r="N39" s="68"/>
      <c r="O39" s="66"/>
      <c r="P39" s="66"/>
      <c r="Q39" s="66"/>
      <c r="R39" s="66"/>
      <c r="S39" s="69"/>
      <c r="T39" s="155"/>
      <c r="U39" s="66"/>
      <c r="V39" s="66"/>
      <c r="W39" s="66"/>
      <c r="X39" s="66"/>
      <c r="Y39" s="67"/>
      <c r="Z39" s="68"/>
      <c r="AA39" s="66"/>
      <c r="AB39" s="66"/>
      <c r="AC39" s="66"/>
      <c r="AD39" s="66"/>
      <c r="AE39" s="69"/>
      <c r="AF39" s="68">
        <v>9</v>
      </c>
      <c r="AG39" s="66"/>
      <c r="AH39" s="66"/>
      <c r="AI39" s="66"/>
      <c r="AJ39" s="66"/>
      <c r="AK39" s="69">
        <v>3</v>
      </c>
    </row>
    <row r="40" spans="1:37">
      <c r="A40" s="1"/>
      <c r="B40" s="79"/>
      <c r="C40" s="176"/>
      <c r="D40" s="232"/>
      <c r="E40" s="154" t="s">
        <v>56</v>
      </c>
      <c r="F40" s="68" t="s">
        <v>32</v>
      </c>
      <c r="G40" s="111">
        <f t="shared" si="24"/>
        <v>9</v>
      </c>
      <c r="H40" s="66">
        <f t="shared" si="32"/>
        <v>0</v>
      </c>
      <c r="I40" s="66">
        <f t="shared" si="26"/>
        <v>0</v>
      </c>
      <c r="J40" s="66">
        <f t="shared" si="27"/>
        <v>0</v>
      </c>
      <c r="K40" s="66">
        <f t="shared" si="28"/>
        <v>9</v>
      </c>
      <c r="L40" s="66">
        <f t="shared" si="29"/>
        <v>0</v>
      </c>
      <c r="M40" s="69">
        <f t="shared" si="30"/>
        <v>3</v>
      </c>
      <c r="N40" s="68"/>
      <c r="O40" s="66"/>
      <c r="P40" s="66"/>
      <c r="Q40" s="66"/>
      <c r="R40" s="66"/>
      <c r="S40" s="69"/>
      <c r="T40" s="155"/>
      <c r="U40" s="66"/>
      <c r="V40" s="66"/>
      <c r="W40" s="66"/>
      <c r="X40" s="66"/>
      <c r="Y40" s="67"/>
      <c r="Z40" s="68"/>
      <c r="AA40" s="66"/>
      <c r="AB40" s="66"/>
      <c r="AC40" s="66"/>
      <c r="AD40" s="66"/>
      <c r="AE40" s="69"/>
      <c r="AF40" s="68"/>
      <c r="AG40" s="66"/>
      <c r="AH40" s="66"/>
      <c r="AI40" s="66">
        <v>9</v>
      </c>
      <c r="AJ40" s="66"/>
      <c r="AK40" s="69">
        <v>3</v>
      </c>
    </row>
    <row r="41" spans="1:37" ht="15.75" thickBot="1">
      <c r="A41" s="1"/>
      <c r="B41" s="118"/>
      <c r="C41" s="177"/>
      <c r="D41" s="235"/>
      <c r="E41" s="156" t="s">
        <v>57</v>
      </c>
      <c r="F41" s="70" t="s">
        <v>32</v>
      </c>
      <c r="G41" s="116">
        <f t="shared" si="24"/>
        <v>9</v>
      </c>
      <c r="H41" s="71">
        <f t="shared" si="32"/>
        <v>0</v>
      </c>
      <c r="I41" s="71">
        <f t="shared" si="26"/>
        <v>0</v>
      </c>
      <c r="J41" s="71">
        <f t="shared" si="27"/>
        <v>0</v>
      </c>
      <c r="K41" s="71">
        <f t="shared" si="28"/>
        <v>9</v>
      </c>
      <c r="L41" s="71">
        <f t="shared" si="29"/>
        <v>0</v>
      </c>
      <c r="M41" s="72">
        <f t="shared" si="30"/>
        <v>3</v>
      </c>
      <c r="N41" s="70"/>
      <c r="O41" s="157"/>
      <c r="P41" s="71"/>
      <c r="Q41" s="71"/>
      <c r="R41" s="71"/>
      <c r="S41" s="72"/>
      <c r="T41" s="157"/>
      <c r="U41" s="71"/>
      <c r="V41" s="71"/>
      <c r="W41" s="71"/>
      <c r="X41" s="71"/>
      <c r="Y41" s="158"/>
      <c r="Z41" s="70"/>
      <c r="AA41" s="71"/>
      <c r="AB41" s="71"/>
      <c r="AC41" s="71"/>
      <c r="AD41" s="71"/>
      <c r="AE41" s="72"/>
      <c r="AF41" s="70"/>
      <c r="AG41" s="71"/>
      <c r="AH41" s="71"/>
      <c r="AI41" s="71">
        <v>9</v>
      </c>
      <c r="AJ41" s="71"/>
      <c r="AK41" s="72">
        <v>3</v>
      </c>
    </row>
    <row r="42" spans="1:37">
      <c r="A42" s="1"/>
      <c r="B42" s="164"/>
      <c r="C42" s="175" t="s">
        <v>104</v>
      </c>
      <c r="D42" s="178" t="s">
        <v>43</v>
      </c>
      <c r="E42" s="133" t="s">
        <v>58</v>
      </c>
      <c r="F42" s="146" t="s">
        <v>102</v>
      </c>
      <c r="G42" s="112">
        <f t="shared" ref="G42:G74" si="33">SUM(H42:L42)</f>
        <v>18</v>
      </c>
      <c r="H42" s="33">
        <f t="shared" ref="H42:H70" si="34">N42+T42+Z42+AF42</f>
        <v>9</v>
      </c>
      <c r="I42" s="33">
        <f t="shared" si="26"/>
        <v>9</v>
      </c>
      <c r="J42" s="33">
        <f t="shared" si="27"/>
        <v>0</v>
      </c>
      <c r="K42" s="33">
        <f t="shared" si="28"/>
        <v>0</v>
      </c>
      <c r="L42" s="33">
        <f t="shared" si="29"/>
        <v>0</v>
      </c>
      <c r="M42" s="36">
        <f t="shared" si="30"/>
        <v>4</v>
      </c>
      <c r="N42" s="35"/>
      <c r="O42" s="33"/>
      <c r="P42" s="33"/>
      <c r="Q42" s="33"/>
      <c r="R42" s="33"/>
      <c r="S42" s="36"/>
      <c r="T42" s="35">
        <v>9</v>
      </c>
      <c r="U42" s="33">
        <v>9</v>
      </c>
      <c r="V42" s="33"/>
      <c r="W42" s="33"/>
      <c r="X42" s="33"/>
      <c r="Y42" s="36">
        <v>4</v>
      </c>
      <c r="Z42" s="35"/>
      <c r="AA42" s="33"/>
      <c r="AB42" s="33"/>
      <c r="AC42" s="33"/>
      <c r="AD42" s="33"/>
      <c r="AE42" s="36"/>
      <c r="AF42" s="51"/>
      <c r="AG42" s="46"/>
      <c r="AH42" s="46"/>
      <c r="AI42" s="46"/>
      <c r="AJ42" s="46"/>
      <c r="AK42" s="48"/>
    </row>
    <row r="43" spans="1:37">
      <c r="A43" s="1"/>
      <c r="B43" s="165"/>
      <c r="C43" s="176"/>
      <c r="D43" s="179"/>
      <c r="E43" s="136" t="s">
        <v>59</v>
      </c>
      <c r="F43" s="23" t="s">
        <v>32</v>
      </c>
      <c r="G43" s="110">
        <f t="shared" si="33"/>
        <v>9</v>
      </c>
      <c r="H43" s="9">
        <f t="shared" si="34"/>
        <v>9</v>
      </c>
      <c r="I43" s="9">
        <f t="shared" si="26"/>
        <v>0</v>
      </c>
      <c r="J43" s="9">
        <f t="shared" si="27"/>
        <v>0</v>
      </c>
      <c r="K43" s="9">
        <f t="shared" si="28"/>
        <v>0</v>
      </c>
      <c r="L43" s="9">
        <f t="shared" si="29"/>
        <v>0</v>
      </c>
      <c r="M43" s="24">
        <f t="shared" si="30"/>
        <v>2</v>
      </c>
      <c r="N43" s="23"/>
      <c r="O43" s="9"/>
      <c r="P43" s="9"/>
      <c r="Q43" s="9"/>
      <c r="R43" s="9"/>
      <c r="S43" s="24"/>
      <c r="T43" s="23">
        <v>9</v>
      </c>
      <c r="U43" s="9"/>
      <c r="V43" s="9"/>
      <c r="W43" s="9"/>
      <c r="X43" s="9"/>
      <c r="Y43" s="24">
        <v>2</v>
      </c>
      <c r="Z43" s="23"/>
      <c r="AA43" s="9"/>
      <c r="AB43" s="9"/>
      <c r="AC43" s="9"/>
      <c r="AD43" s="9"/>
      <c r="AE43" s="24"/>
      <c r="AF43" s="23"/>
      <c r="AG43" s="9"/>
      <c r="AH43" s="9"/>
      <c r="AI43" s="9"/>
      <c r="AJ43" s="9"/>
      <c r="AK43" s="24"/>
    </row>
    <row r="44" spans="1:37">
      <c r="A44" s="1"/>
      <c r="B44" s="165"/>
      <c r="C44" s="176"/>
      <c r="D44" s="179"/>
      <c r="E44" s="136" t="s">
        <v>60</v>
      </c>
      <c r="F44" s="23" t="s">
        <v>32</v>
      </c>
      <c r="G44" s="110">
        <f t="shared" si="33"/>
        <v>18</v>
      </c>
      <c r="H44" s="9">
        <f t="shared" si="34"/>
        <v>9</v>
      </c>
      <c r="I44" s="9">
        <f t="shared" si="26"/>
        <v>0</v>
      </c>
      <c r="J44" s="9">
        <f t="shared" si="27"/>
        <v>0</v>
      </c>
      <c r="K44" s="9">
        <f t="shared" si="28"/>
        <v>9</v>
      </c>
      <c r="L44" s="9">
        <f t="shared" si="29"/>
        <v>0</v>
      </c>
      <c r="M44" s="24">
        <f t="shared" si="30"/>
        <v>4</v>
      </c>
      <c r="N44" s="23"/>
      <c r="O44" s="9"/>
      <c r="P44" s="9"/>
      <c r="Q44" s="9"/>
      <c r="R44" s="9"/>
      <c r="S44" s="24"/>
      <c r="T44" s="23"/>
      <c r="U44" s="9"/>
      <c r="V44" s="9"/>
      <c r="W44" s="9"/>
      <c r="X44" s="9"/>
      <c r="Y44" s="24"/>
      <c r="Z44" s="23">
        <v>9</v>
      </c>
      <c r="AA44" s="9"/>
      <c r="AB44" s="9"/>
      <c r="AC44" s="9">
        <v>9</v>
      </c>
      <c r="AD44" s="9"/>
      <c r="AE44" s="24">
        <v>4</v>
      </c>
      <c r="AF44" s="23"/>
      <c r="AG44" s="9"/>
      <c r="AH44" s="9"/>
      <c r="AI44" s="9"/>
      <c r="AJ44" s="9"/>
      <c r="AK44" s="24"/>
    </row>
    <row r="45" spans="1:37">
      <c r="A45" s="1"/>
      <c r="B45" s="165"/>
      <c r="C45" s="176"/>
      <c r="D45" s="179"/>
      <c r="E45" s="134" t="s">
        <v>61</v>
      </c>
      <c r="F45" s="20" t="s">
        <v>102</v>
      </c>
      <c r="G45" s="110">
        <f t="shared" si="33"/>
        <v>18</v>
      </c>
      <c r="H45" s="9">
        <f t="shared" si="34"/>
        <v>9</v>
      </c>
      <c r="I45" s="9">
        <f t="shared" si="26"/>
        <v>0</v>
      </c>
      <c r="J45" s="9">
        <f t="shared" si="27"/>
        <v>0</v>
      </c>
      <c r="K45" s="9">
        <f t="shared" si="28"/>
        <v>9</v>
      </c>
      <c r="L45" s="9">
        <f t="shared" si="29"/>
        <v>0</v>
      </c>
      <c r="M45" s="24">
        <f t="shared" si="30"/>
        <v>5</v>
      </c>
      <c r="N45" s="23"/>
      <c r="O45" s="9"/>
      <c r="P45" s="9"/>
      <c r="Q45" s="9"/>
      <c r="R45" s="9"/>
      <c r="S45" s="24"/>
      <c r="T45" s="23"/>
      <c r="U45" s="9"/>
      <c r="V45" s="9"/>
      <c r="W45" s="9"/>
      <c r="X45" s="9"/>
      <c r="Y45" s="24"/>
      <c r="Z45" s="23">
        <v>9</v>
      </c>
      <c r="AA45" s="9"/>
      <c r="AB45" s="9"/>
      <c r="AC45" s="9">
        <v>9</v>
      </c>
      <c r="AD45" s="9"/>
      <c r="AE45" s="24">
        <v>5</v>
      </c>
      <c r="AF45" s="23"/>
      <c r="AG45" s="9"/>
      <c r="AH45" s="9"/>
      <c r="AI45" s="9"/>
      <c r="AJ45" s="9"/>
      <c r="AK45" s="24"/>
    </row>
    <row r="46" spans="1:37">
      <c r="A46" s="1"/>
      <c r="B46" s="165"/>
      <c r="C46" s="176"/>
      <c r="D46" s="179"/>
      <c r="E46" s="136" t="s">
        <v>62</v>
      </c>
      <c r="F46" s="23" t="s">
        <v>32</v>
      </c>
      <c r="G46" s="110">
        <f t="shared" si="33"/>
        <v>9</v>
      </c>
      <c r="H46" s="9">
        <f t="shared" si="34"/>
        <v>9</v>
      </c>
      <c r="I46" s="9">
        <f t="shared" si="26"/>
        <v>0</v>
      </c>
      <c r="J46" s="9">
        <f t="shared" si="27"/>
        <v>0</v>
      </c>
      <c r="K46" s="9">
        <f t="shared" si="28"/>
        <v>0</v>
      </c>
      <c r="L46" s="9">
        <f t="shared" si="29"/>
        <v>0</v>
      </c>
      <c r="M46" s="24">
        <f t="shared" si="30"/>
        <v>3</v>
      </c>
      <c r="N46" s="23"/>
      <c r="O46" s="9"/>
      <c r="P46" s="9"/>
      <c r="Q46" s="9"/>
      <c r="R46" s="9"/>
      <c r="S46" s="24"/>
      <c r="T46" s="23"/>
      <c r="U46" s="9"/>
      <c r="V46" s="9"/>
      <c r="W46" s="9"/>
      <c r="X46" s="9"/>
      <c r="Y46" s="24"/>
      <c r="Z46" s="23">
        <v>9</v>
      </c>
      <c r="AA46" s="9"/>
      <c r="AB46" s="9"/>
      <c r="AC46" s="9"/>
      <c r="AD46" s="9"/>
      <c r="AE46" s="24">
        <v>3</v>
      </c>
      <c r="AF46" s="23"/>
      <c r="AG46" s="9"/>
      <c r="AH46" s="9"/>
      <c r="AI46" s="9"/>
      <c r="AJ46" s="9"/>
      <c r="AK46" s="24"/>
    </row>
    <row r="47" spans="1:37">
      <c r="A47" s="1"/>
      <c r="B47" s="165"/>
      <c r="C47" s="176"/>
      <c r="D47" s="180"/>
      <c r="E47" s="136" t="s">
        <v>63</v>
      </c>
      <c r="F47" s="23" t="s">
        <v>32</v>
      </c>
      <c r="G47" s="110">
        <f t="shared" si="33"/>
        <v>9</v>
      </c>
      <c r="H47" s="9">
        <f t="shared" si="34"/>
        <v>9</v>
      </c>
      <c r="I47" s="9">
        <f t="shared" si="26"/>
        <v>0</v>
      </c>
      <c r="J47" s="9">
        <f t="shared" si="27"/>
        <v>0</v>
      </c>
      <c r="K47" s="9">
        <f t="shared" si="28"/>
        <v>0</v>
      </c>
      <c r="L47" s="9">
        <f t="shared" si="29"/>
        <v>0</v>
      </c>
      <c r="M47" s="24">
        <f t="shared" si="30"/>
        <v>2</v>
      </c>
      <c r="N47" s="23"/>
      <c r="O47" s="9"/>
      <c r="P47" s="9"/>
      <c r="Q47" s="9"/>
      <c r="R47" s="9"/>
      <c r="S47" s="24"/>
      <c r="T47" s="23"/>
      <c r="U47" s="9"/>
      <c r="V47" s="9"/>
      <c r="W47" s="9"/>
      <c r="X47" s="9"/>
      <c r="Y47" s="24"/>
      <c r="Z47" s="23"/>
      <c r="AA47" s="9"/>
      <c r="AB47" s="9"/>
      <c r="AC47" s="9"/>
      <c r="AD47" s="9"/>
      <c r="AE47" s="24"/>
      <c r="AF47" s="23">
        <v>9</v>
      </c>
      <c r="AG47" s="9"/>
      <c r="AH47" s="9"/>
      <c r="AI47" s="9"/>
      <c r="AJ47" s="9"/>
      <c r="AK47" s="24">
        <v>2</v>
      </c>
    </row>
    <row r="48" spans="1:37">
      <c r="A48" s="1"/>
      <c r="B48" s="165"/>
      <c r="C48" s="176"/>
      <c r="D48" s="233" t="s">
        <v>44</v>
      </c>
      <c r="E48" s="137" t="s">
        <v>64</v>
      </c>
      <c r="F48" s="68" t="s">
        <v>32</v>
      </c>
      <c r="G48" s="111">
        <f t="shared" si="33"/>
        <v>9</v>
      </c>
      <c r="H48" s="66">
        <f t="shared" si="34"/>
        <v>9</v>
      </c>
      <c r="I48" s="66">
        <f t="shared" si="26"/>
        <v>0</v>
      </c>
      <c r="J48" s="66">
        <f t="shared" si="27"/>
        <v>0</v>
      </c>
      <c r="K48" s="66">
        <f t="shared" si="28"/>
        <v>0</v>
      </c>
      <c r="L48" s="66">
        <f t="shared" si="29"/>
        <v>0</v>
      </c>
      <c r="M48" s="69">
        <f t="shared" si="30"/>
        <v>3</v>
      </c>
      <c r="N48" s="68"/>
      <c r="O48" s="66"/>
      <c r="P48" s="66"/>
      <c r="Q48" s="66"/>
      <c r="R48" s="66"/>
      <c r="S48" s="69"/>
      <c r="T48" s="68">
        <v>9</v>
      </c>
      <c r="U48" s="66"/>
      <c r="V48" s="66"/>
      <c r="W48" s="66"/>
      <c r="X48" s="66"/>
      <c r="Y48" s="69">
        <v>3</v>
      </c>
      <c r="Z48" s="68"/>
      <c r="AA48" s="66"/>
      <c r="AB48" s="66"/>
      <c r="AC48" s="66"/>
      <c r="AD48" s="66"/>
      <c r="AE48" s="69"/>
      <c r="AF48" s="68"/>
      <c r="AG48" s="66"/>
      <c r="AH48" s="66"/>
      <c r="AI48" s="66"/>
      <c r="AJ48" s="66"/>
      <c r="AK48" s="69"/>
    </row>
    <row r="49" spans="1:37">
      <c r="A49" s="1"/>
      <c r="B49" s="165"/>
      <c r="C49" s="176"/>
      <c r="D49" s="179"/>
      <c r="E49" s="137" t="s">
        <v>65</v>
      </c>
      <c r="F49" s="68" t="s">
        <v>32</v>
      </c>
      <c r="G49" s="111">
        <f t="shared" si="33"/>
        <v>9</v>
      </c>
      <c r="H49" s="66">
        <f t="shared" si="34"/>
        <v>9</v>
      </c>
      <c r="I49" s="66">
        <f t="shared" si="26"/>
        <v>0</v>
      </c>
      <c r="J49" s="66">
        <f t="shared" si="27"/>
        <v>0</v>
      </c>
      <c r="K49" s="66">
        <f t="shared" si="28"/>
        <v>0</v>
      </c>
      <c r="L49" s="66">
        <f t="shared" si="29"/>
        <v>0</v>
      </c>
      <c r="M49" s="69">
        <f t="shared" si="30"/>
        <v>3</v>
      </c>
      <c r="N49" s="68"/>
      <c r="O49" s="66"/>
      <c r="P49" s="66"/>
      <c r="Q49" s="66"/>
      <c r="R49" s="66"/>
      <c r="S49" s="69"/>
      <c r="T49" s="68">
        <v>9</v>
      </c>
      <c r="U49" s="66"/>
      <c r="V49" s="66"/>
      <c r="W49" s="66"/>
      <c r="X49" s="66"/>
      <c r="Y49" s="69">
        <v>3</v>
      </c>
      <c r="Z49" s="68"/>
      <c r="AA49" s="66"/>
      <c r="AB49" s="66"/>
      <c r="AC49" s="66"/>
      <c r="AD49" s="66"/>
      <c r="AE49" s="69"/>
      <c r="AF49" s="68"/>
      <c r="AG49" s="66"/>
      <c r="AH49" s="66"/>
      <c r="AI49" s="66"/>
      <c r="AJ49" s="66"/>
      <c r="AK49" s="69"/>
    </row>
    <row r="50" spans="1:37" ht="25.5">
      <c r="A50" s="1"/>
      <c r="B50" s="165"/>
      <c r="C50" s="176"/>
      <c r="D50" s="179"/>
      <c r="E50" s="137" t="s">
        <v>66</v>
      </c>
      <c r="F50" s="68" t="s">
        <v>32</v>
      </c>
      <c r="G50" s="111">
        <f t="shared" si="33"/>
        <v>9</v>
      </c>
      <c r="H50" s="66">
        <f t="shared" si="34"/>
        <v>9</v>
      </c>
      <c r="I50" s="66">
        <f t="shared" si="26"/>
        <v>0</v>
      </c>
      <c r="J50" s="66">
        <f t="shared" si="27"/>
        <v>0</v>
      </c>
      <c r="K50" s="66">
        <f t="shared" si="28"/>
        <v>0</v>
      </c>
      <c r="L50" s="66">
        <f t="shared" si="29"/>
        <v>0</v>
      </c>
      <c r="M50" s="69">
        <f t="shared" si="30"/>
        <v>3</v>
      </c>
      <c r="N50" s="68"/>
      <c r="O50" s="66"/>
      <c r="P50" s="66"/>
      <c r="Q50" s="66"/>
      <c r="R50" s="66"/>
      <c r="S50" s="69"/>
      <c r="T50" s="68">
        <v>9</v>
      </c>
      <c r="U50" s="66"/>
      <c r="V50" s="66"/>
      <c r="W50" s="66"/>
      <c r="X50" s="66"/>
      <c r="Y50" s="69">
        <v>3</v>
      </c>
      <c r="Z50" s="68"/>
      <c r="AA50" s="66"/>
      <c r="AB50" s="66"/>
      <c r="AC50" s="66"/>
      <c r="AD50" s="66"/>
      <c r="AE50" s="69"/>
      <c r="AF50" s="68"/>
      <c r="AG50" s="66"/>
      <c r="AH50" s="66"/>
      <c r="AI50" s="66"/>
      <c r="AJ50" s="66"/>
      <c r="AK50" s="69"/>
    </row>
    <row r="51" spans="1:37">
      <c r="A51" s="1"/>
      <c r="B51" s="165"/>
      <c r="C51" s="176"/>
      <c r="D51" s="179"/>
      <c r="E51" s="134" t="s">
        <v>67</v>
      </c>
      <c r="F51" s="23" t="s">
        <v>32</v>
      </c>
      <c r="G51" s="110">
        <f t="shared" si="33"/>
        <v>9</v>
      </c>
      <c r="H51" s="9">
        <f t="shared" si="34"/>
        <v>9</v>
      </c>
      <c r="I51" s="9">
        <f t="shared" si="26"/>
        <v>0</v>
      </c>
      <c r="J51" s="9">
        <f t="shared" si="27"/>
        <v>0</v>
      </c>
      <c r="K51" s="9">
        <f t="shared" si="28"/>
        <v>0</v>
      </c>
      <c r="L51" s="9">
        <f t="shared" si="29"/>
        <v>0</v>
      </c>
      <c r="M51" s="24">
        <f t="shared" si="30"/>
        <v>3</v>
      </c>
      <c r="N51" s="23"/>
      <c r="O51" s="9"/>
      <c r="P51" s="9"/>
      <c r="Q51" s="9"/>
      <c r="R51" s="9"/>
      <c r="S51" s="24"/>
      <c r="T51" s="23"/>
      <c r="U51" s="9"/>
      <c r="V51" s="9"/>
      <c r="W51" s="9"/>
      <c r="X51" s="9"/>
      <c r="Y51" s="24"/>
      <c r="Z51" s="23">
        <v>9</v>
      </c>
      <c r="AA51" s="9"/>
      <c r="AB51" s="9"/>
      <c r="AC51" s="9"/>
      <c r="AD51" s="9"/>
      <c r="AE51" s="24">
        <v>3</v>
      </c>
      <c r="AF51" s="23"/>
      <c r="AG51" s="9"/>
      <c r="AH51" s="9"/>
      <c r="AI51" s="9"/>
      <c r="AJ51" s="9"/>
      <c r="AK51" s="24"/>
    </row>
    <row r="52" spans="1:37">
      <c r="A52" s="1"/>
      <c r="B52" s="165"/>
      <c r="C52" s="176"/>
      <c r="D52" s="179"/>
      <c r="E52" s="136" t="s">
        <v>68</v>
      </c>
      <c r="F52" s="23" t="s">
        <v>32</v>
      </c>
      <c r="G52" s="110">
        <f t="shared" si="33"/>
        <v>9</v>
      </c>
      <c r="H52" s="9">
        <f t="shared" si="34"/>
        <v>9</v>
      </c>
      <c r="I52" s="9">
        <f t="shared" si="26"/>
        <v>0</v>
      </c>
      <c r="J52" s="9">
        <f t="shared" si="27"/>
        <v>0</v>
      </c>
      <c r="K52" s="9">
        <f t="shared" si="28"/>
        <v>0</v>
      </c>
      <c r="L52" s="9">
        <f t="shared" si="29"/>
        <v>0</v>
      </c>
      <c r="M52" s="24">
        <f t="shared" si="30"/>
        <v>3</v>
      </c>
      <c r="N52" s="23"/>
      <c r="O52" s="9"/>
      <c r="P52" s="9"/>
      <c r="Q52" s="9"/>
      <c r="R52" s="9"/>
      <c r="S52" s="24"/>
      <c r="T52" s="23"/>
      <c r="U52" s="9"/>
      <c r="V52" s="9"/>
      <c r="W52" s="9"/>
      <c r="X52" s="9"/>
      <c r="Y52" s="24"/>
      <c r="Z52" s="23">
        <v>9</v>
      </c>
      <c r="AA52" s="9"/>
      <c r="AB52" s="9"/>
      <c r="AC52" s="9"/>
      <c r="AD52" s="9"/>
      <c r="AE52" s="24">
        <v>3</v>
      </c>
      <c r="AF52" s="23"/>
      <c r="AG52" s="9"/>
      <c r="AH52" s="9"/>
      <c r="AI52" s="9"/>
      <c r="AJ52" s="9"/>
      <c r="AK52" s="24"/>
    </row>
    <row r="53" spans="1:37" ht="25.5">
      <c r="A53" s="1"/>
      <c r="B53" s="165"/>
      <c r="C53" s="176"/>
      <c r="D53" s="179"/>
      <c r="E53" s="136" t="s">
        <v>69</v>
      </c>
      <c r="F53" s="23" t="s">
        <v>32</v>
      </c>
      <c r="G53" s="110">
        <f t="shared" si="33"/>
        <v>9</v>
      </c>
      <c r="H53" s="9">
        <f t="shared" si="34"/>
        <v>9</v>
      </c>
      <c r="I53" s="9">
        <f t="shared" si="26"/>
        <v>0</v>
      </c>
      <c r="J53" s="9">
        <f t="shared" si="27"/>
        <v>0</v>
      </c>
      <c r="K53" s="9">
        <f t="shared" si="28"/>
        <v>0</v>
      </c>
      <c r="L53" s="9">
        <f t="shared" si="29"/>
        <v>0</v>
      </c>
      <c r="M53" s="24">
        <f t="shared" si="30"/>
        <v>3</v>
      </c>
      <c r="N53" s="23"/>
      <c r="O53" s="9"/>
      <c r="P53" s="9"/>
      <c r="Q53" s="9"/>
      <c r="R53" s="9"/>
      <c r="S53" s="24"/>
      <c r="T53" s="23"/>
      <c r="U53" s="9"/>
      <c r="V53" s="9"/>
      <c r="W53" s="9"/>
      <c r="X53" s="9"/>
      <c r="Y53" s="24"/>
      <c r="Z53" s="23">
        <v>9</v>
      </c>
      <c r="AA53" s="9"/>
      <c r="AB53" s="9"/>
      <c r="AC53" s="9"/>
      <c r="AD53" s="9"/>
      <c r="AE53" s="24">
        <v>3</v>
      </c>
      <c r="AF53" s="23"/>
      <c r="AG53" s="9"/>
      <c r="AH53" s="9"/>
      <c r="AI53" s="9"/>
      <c r="AJ53" s="9"/>
      <c r="AK53" s="24"/>
    </row>
    <row r="54" spans="1:37">
      <c r="A54" s="1"/>
      <c r="B54" s="165"/>
      <c r="C54" s="176"/>
      <c r="D54" s="179"/>
      <c r="E54" s="138" t="s">
        <v>70</v>
      </c>
      <c r="F54" s="68" t="s">
        <v>32</v>
      </c>
      <c r="G54" s="111">
        <f t="shared" si="33"/>
        <v>9</v>
      </c>
      <c r="H54" s="66">
        <f t="shared" si="34"/>
        <v>9</v>
      </c>
      <c r="I54" s="66">
        <f t="shared" si="26"/>
        <v>0</v>
      </c>
      <c r="J54" s="66">
        <f t="shared" si="27"/>
        <v>0</v>
      </c>
      <c r="K54" s="66">
        <f t="shared" si="28"/>
        <v>0</v>
      </c>
      <c r="L54" s="66">
        <f t="shared" si="29"/>
        <v>0</v>
      </c>
      <c r="M54" s="69">
        <f t="shared" si="30"/>
        <v>3</v>
      </c>
      <c r="N54" s="68"/>
      <c r="O54" s="66"/>
      <c r="P54" s="66"/>
      <c r="Q54" s="66"/>
      <c r="R54" s="66"/>
      <c r="S54" s="69"/>
      <c r="T54" s="68"/>
      <c r="U54" s="66"/>
      <c r="V54" s="66"/>
      <c r="W54" s="66"/>
      <c r="X54" s="66"/>
      <c r="Y54" s="69"/>
      <c r="Z54" s="68"/>
      <c r="AA54" s="66"/>
      <c r="AB54" s="66"/>
      <c r="AC54" s="66"/>
      <c r="AD54" s="66"/>
      <c r="AE54" s="69"/>
      <c r="AF54" s="68">
        <v>9</v>
      </c>
      <c r="AG54" s="66"/>
      <c r="AH54" s="66"/>
      <c r="AI54" s="66"/>
      <c r="AJ54" s="66"/>
      <c r="AK54" s="69">
        <v>3</v>
      </c>
    </row>
    <row r="55" spans="1:37">
      <c r="A55" s="1"/>
      <c r="B55" s="165"/>
      <c r="C55" s="176"/>
      <c r="D55" s="179"/>
      <c r="E55" s="137" t="s">
        <v>71</v>
      </c>
      <c r="F55" s="68" t="s">
        <v>32</v>
      </c>
      <c r="G55" s="111">
        <f t="shared" si="33"/>
        <v>9</v>
      </c>
      <c r="H55" s="66">
        <f t="shared" si="34"/>
        <v>9</v>
      </c>
      <c r="I55" s="66">
        <f t="shared" si="26"/>
        <v>0</v>
      </c>
      <c r="J55" s="66">
        <f t="shared" si="27"/>
        <v>0</v>
      </c>
      <c r="K55" s="66">
        <f t="shared" si="28"/>
        <v>0</v>
      </c>
      <c r="L55" s="66">
        <f t="shared" si="29"/>
        <v>0</v>
      </c>
      <c r="M55" s="69">
        <f t="shared" si="30"/>
        <v>3</v>
      </c>
      <c r="N55" s="68"/>
      <c r="O55" s="66"/>
      <c r="P55" s="66"/>
      <c r="Q55" s="66"/>
      <c r="R55" s="66"/>
      <c r="S55" s="69"/>
      <c r="T55" s="68"/>
      <c r="U55" s="66"/>
      <c r="V55" s="66"/>
      <c r="W55" s="66"/>
      <c r="X55" s="66"/>
      <c r="Y55" s="69"/>
      <c r="Z55" s="68"/>
      <c r="AA55" s="66"/>
      <c r="AB55" s="66"/>
      <c r="AC55" s="66"/>
      <c r="AD55" s="66"/>
      <c r="AE55" s="69"/>
      <c r="AF55" s="68">
        <v>9</v>
      </c>
      <c r="AG55" s="66"/>
      <c r="AH55" s="66"/>
      <c r="AI55" s="66"/>
      <c r="AJ55" s="66"/>
      <c r="AK55" s="69">
        <v>3</v>
      </c>
    </row>
    <row r="56" spans="1:37" ht="15.75" thickBot="1">
      <c r="A56" s="1"/>
      <c r="B56" s="166"/>
      <c r="C56" s="177"/>
      <c r="D56" s="234"/>
      <c r="E56" s="139" t="s">
        <v>72</v>
      </c>
      <c r="F56" s="70" t="s">
        <v>32</v>
      </c>
      <c r="G56" s="116">
        <f t="shared" si="33"/>
        <v>9</v>
      </c>
      <c r="H56" s="71">
        <f t="shared" si="34"/>
        <v>9</v>
      </c>
      <c r="I56" s="71">
        <f t="shared" si="26"/>
        <v>0</v>
      </c>
      <c r="J56" s="71">
        <f t="shared" si="27"/>
        <v>0</v>
      </c>
      <c r="K56" s="71">
        <f t="shared" si="28"/>
        <v>0</v>
      </c>
      <c r="L56" s="71">
        <f t="shared" si="29"/>
        <v>0</v>
      </c>
      <c r="M56" s="72">
        <f t="shared" si="30"/>
        <v>3</v>
      </c>
      <c r="N56" s="70"/>
      <c r="O56" s="71"/>
      <c r="P56" s="71"/>
      <c r="Q56" s="71"/>
      <c r="R56" s="71"/>
      <c r="S56" s="72"/>
      <c r="T56" s="70"/>
      <c r="U56" s="71"/>
      <c r="V56" s="71"/>
      <c r="W56" s="71"/>
      <c r="X56" s="71"/>
      <c r="Y56" s="72"/>
      <c r="Z56" s="70"/>
      <c r="AA56" s="71"/>
      <c r="AB56" s="71"/>
      <c r="AC56" s="71"/>
      <c r="AD56" s="71"/>
      <c r="AE56" s="72"/>
      <c r="AF56" s="70">
        <v>9</v>
      </c>
      <c r="AG56" s="71"/>
      <c r="AH56" s="71"/>
      <c r="AI56" s="71"/>
      <c r="AJ56" s="71"/>
      <c r="AK56" s="72">
        <v>3</v>
      </c>
    </row>
    <row r="57" spans="1:37">
      <c r="A57" s="1"/>
      <c r="B57" s="100"/>
      <c r="C57" s="224" t="s">
        <v>103</v>
      </c>
      <c r="D57" s="231" t="s">
        <v>43</v>
      </c>
      <c r="E57" s="140" t="s">
        <v>101</v>
      </c>
      <c r="F57" s="20" t="s">
        <v>102</v>
      </c>
      <c r="G57" s="112">
        <f t="shared" si="33"/>
        <v>27</v>
      </c>
      <c r="H57" s="33">
        <f t="shared" si="34"/>
        <v>18</v>
      </c>
      <c r="I57" s="33">
        <f t="shared" si="26"/>
        <v>9</v>
      </c>
      <c r="J57" s="33">
        <f t="shared" si="27"/>
        <v>0</v>
      </c>
      <c r="K57" s="33">
        <f t="shared" si="28"/>
        <v>0</v>
      </c>
      <c r="L57" s="33">
        <f t="shared" si="29"/>
        <v>0</v>
      </c>
      <c r="M57" s="36">
        <f t="shared" si="30"/>
        <v>6</v>
      </c>
      <c r="N57" s="35"/>
      <c r="O57" s="33"/>
      <c r="P57" s="33"/>
      <c r="Q57" s="33"/>
      <c r="R57" s="33"/>
      <c r="S57" s="36"/>
      <c r="T57" s="37">
        <v>18</v>
      </c>
      <c r="U57" s="33">
        <v>9</v>
      </c>
      <c r="V57" s="33"/>
      <c r="W57" s="33"/>
      <c r="X57" s="33"/>
      <c r="Y57" s="38">
        <v>6</v>
      </c>
      <c r="Z57" s="54"/>
      <c r="AA57" s="55"/>
      <c r="AB57" s="33"/>
      <c r="AC57" s="33"/>
      <c r="AD57" s="33"/>
      <c r="AE57" s="36"/>
      <c r="AF57" s="35"/>
      <c r="AG57" s="33"/>
      <c r="AH57" s="33"/>
      <c r="AI57" s="33"/>
      <c r="AJ57" s="33"/>
      <c r="AK57" s="36"/>
    </row>
    <row r="58" spans="1:37">
      <c r="A58" s="1"/>
      <c r="B58" s="79"/>
      <c r="C58" s="225"/>
      <c r="D58" s="232"/>
      <c r="E58" s="141" t="s">
        <v>73</v>
      </c>
      <c r="F58" s="20" t="s">
        <v>102</v>
      </c>
      <c r="G58" s="110">
        <f t="shared" si="33"/>
        <v>18</v>
      </c>
      <c r="H58" s="9">
        <f t="shared" si="34"/>
        <v>9</v>
      </c>
      <c r="I58" s="9">
        <f t="shared" si="26"/>
        <v>9</v>
      </c>
      <c r="J58" s="9">
        <f t="shared" si="27"/>
        <v>0</v>
      </c>
      <c r="K58" s="9">
        <f t="shared" si="28"/>
        <v>0</v>
      </c>
      <c r="L58" s="9">
        <f t="shared" si="29"/>
        <v>0</v>
      </c>
      <c r="M58" s="24">
        <f t="shared" si="30"/>
        <v>5</v>
      </c>
      <c r="N58" s="23"/>
      <c r="O58" s="9"/>
      <c r="P58" s="9"/>
      <c r="Q58" s="9"/>
      <c r="R58" s="9"/>
      <c r="S58" s="24"/>
      <c r="T58" s="18"/>
      <c r="U58" s="9"/>
      <c r="V58" s="9"/>
      <c r="W58" s="9"/>
      <c r="X58" s="9"/>
      <c r="Y58" s="16"/>
      <c r="Z58" s="52">
        <v>9</v>
      </c>
      <c r="AA58" s="53">
        <v>9</v>
      </c>
      <c r="AB58" s="9"/>
      <c r="AC58" s="9"/>
      <c r="AD58" s="9"/>
      <c r="AE58" s="24">
        <v>5</v>
      </c>
      <c r="AF58" s="23"/>
      <c r="AG58" s="9"/>
      <c r="AH58" s="9"/>
      <c r="AI58" s="9"/>
      <c r="AJ58" s="9"/>
      <c r="AK58" s="24"/>
    </row>
    <row r="59" spans="1:37">
      <c r="A59" s="1"/>
      <c r="B59" s="79"/>
      <c r="C59" s="225"/>
      <c r="D59" s="232"/>
      <c r="E59" s="134" t="s">
        <v>74</v>
      </c>
      <c r="F59" s="23" t="s">
        <v>32</v>
      </c>
      <c r="G59" s="110">
        <f t="shared" si="33"/>
        <v>18</v>
      </c>
      <c r="H59" s="9">
        <f t="shared" si="34"/>
        <v>9</v>
      </c>
      <c r="I59" s="9">
        <f t="shared" si="26"/>
        <v>9</v>
      </c>
      <c r="J59" s="9">
        <f t="shared" si="27"/>
        <v>0</v>
      </c>
      <c r="K59" s="9">
        <f t="shared" si="28"/>
        <v>0</v>
      </c>
      <c r="L59" s="9">
        <f t="shared" si="29"/>
        <v>0</v>
      </c>
      <c r="M59" s="24">
        <f t="shared" si="30"/>
        <v>4</v>
      </c>
      <c r="N59" s="23"/>
      <c r="O59" s="9"/>
      <c r="P59" s="9"/>
      <c r="Q59" s="9"/>
      <c r="R59" s="9"/>
      <c r="S59" s="24"/>
      <c r="T59" s="18"/>
      <c r="U59" s="9"/>
      <c r="V59" s="9"/>
      <c r="W59" s="9"/>
      <c r="X59" s="9"/>
      <c r="Y59" s="16"/>
      <c r="Z59" s="52">
        <v>9</v>
      </c>
      <c r="AA59" s="53">
        <v>9</v>
      </c>
      <c r="AB59" s="9"/>
      <c r="AC59" s="73"/>
      <c r="AD59" s="9"/>
      <c r="AE59" s="24">
        <v>4</v>
      </c>
      <c r="AF59" s="23"/>
      <c r="AG59" s="9"/>
      <c r="AH59" s="9"/>
      <c r="AI59" s="9"/>
      <c r="AJ59" s="9"/>
      <c r="AK59" s="24"/>
    </row>
    <row r="60" spans="1:37" ht="15" customHeight="1">
      <c r="A60" s="1"/>
      <c r="B60" s="79"/>
      <c r="C60" s="225"/>
      <c r="D60" s="232"/>
      <c r="E60" s="134" t="s">
        <v>48</v>
      </c>
      <c r="F60" s="82" t="s">
        <v>32</v>
      </c>
      <c r="G60" s="110">
        <f t="shared" si="33"/>
        <v>9</v>
      </c>
      <c r="H60" s="80">
        <f t="shared" si="34"/>
        <v>9</v>
      </c>
      <c r="I60" s="80">
        <f t="shared" si="26"/>
        <v>0</v>
      </c>
      <c r="J60" s="80">
        <f t="shared" si="27"/>
        <v>0</v>
      </c>
      <c r="K60" s="80">
        <f t="shared" si="28"/>
        <v>0</v>
      </c>
      <c r="L60" s="80">
        <f t="shared" si="29"/>
        <v>0</v>
      </c>
      <c r="M60" s="81">
        <f t="shared" si="30"/>
        <v>3</v>
      </c>
      <c r="N60" s="23"/>
      <c r="O60" s="9"/>
      <c r="P60" s="9"/>
      <c r="Q60" s="9"/>
      <c r="R60" s="9"/>
      <c r="S60" s="24"/>
      <c r="T60" s="18"/>
      <c r="U60" s="9"/>
      <c r="V60" s="9"/>
      <c r="W60" s="9"/>
      <c r="X60" s="9"/>
      <c r="Y60" s="16"/>
      <c r="Z60" s="82">
        <v>9</v>
      </c>
      <c r="AA60" s="9"/>
      <c r="AB60" s="9"/>
      <c r="AC60" s="9"/>
      <c r="AD60" s="9"/>
      <c r="AE60" s="81">
        <v>3</v>
      </c>
      <c r="AF60" s="23"/>
      <c r="AG60" s="9"/>
      <c r="AH60" s="9"/>
      <c r="AI60" s="9"/>
      <c r="AJ60" s="9"/>
      <c r="AK60" s="24"/>
    </row>
    <row r="61" spans="1:37">
      <c r="A61" s="1"/>
      <c r="B61" s="79"/>
      <c r="C61" s="225"/>
      <c r="D61" s="232"/>
      <c r="E61" s="134" t="s">
        <v>100</v>
      </c>
      <c r="F61" s="23" t="s">
        <v>32</v>
      </c>
      <c r="G61" s="110">
        <f t="shared" si="33"/>
        <v>9</v>
      </c>
      <c r="H61" s="9">
        <f t="shared" si="34"/>
        <v>9</v>
      </c>
      <c r="I61" s="9">
        <f t="shared" si="26"/>
        <v>0</v>
      </c>
      <c r="J61" s="9">
        <f t="shared" si="27"/>
        <v>0</v>
      </c>
      <c r="K61" s="9">
        <f t="shared" si="28"/>
        <v>0</v>
      </c>
      <c r="L61" s="9">
        <f t="shared" si="29"/>
        <v>0</v>
      </c>
      <c r="M61" s="24">
        <f t="shared" si="30"/>
        <v>2</v>
      </c>
      <c r="N61" s="23"/>
      <c r="O61" s="9"/>
      <c r="P61" s="9"/>
      <c r="Q61" s="9"/>
      <c r="R61" s="9"/>
      <c r="S61" s="24"/>
      <c r="T61" s="18"/>
      <c r="U61" s="9"/>
      <c r="V61" s="9"/>
      <c r="W61" s="9"/>
      <c r="X61" s="9"/>
      <c r="Y61" s="16"/>
      <c r="Z61" s="23"/>
      <c r="AA61" s="9"/>
      <c r="AB61" s="9"/>
      <c r="AC61" s="9"/>
      <c r="AD61" s="9"/>
      <c r="AE61" s="24"/>
      <c r="AF61" s="23">
        <v>9</v>
      </c>
      <c r="AG61" s="9"/>
      <c r="AH61" s="9"/>
      <c r="AI61" s="9"/>
      <c r="AJ61" s="9"/>
      <c r="AK61" s="24">
        <v>2</v>
      </c>
    </row>
    <row r="62" spans="1:37">
      <c r="A62" s="1"/>
      <c r="B62" s="79"/>
      <c r="C62" s="225"/>
      <c r="D62" s="232" t="s">
        <v>113</v>
      </c>
      <c r="E62" s="135" t="s">
        <v>75</v>
      </c>
      <c r="F62" s="30" t="s">
        <v>32</v>
      </c>
      <c r="G62" s="83">
        <f t="shared" si="33"/>
        <v>9</v>
      </c>
      <c r="H62" s="28">
        <f t="shared" si="34"/>
        <v>9</v>
      </c>
      <c r="I62" s="28">
        <f t="shared" si="26"/>
        <v>0</v>
      </c>
      <c r="J62" s="28">
        <f t="shared" si="27"/>
        <v>0</v>
      </c>
      <c r="K62" s="28">
        <f t="shared" si="28"/>
        <v>0</v>
      </c>
      <c r="L62" s="28">
        <f t="shared" si="29"/>
        <v>0</v>
      </c>
      <c r="M62" s="31">
        <f t="shared" si="30"/>
        <v>3</v>
      </c>
      <c r="N62" s="30"/>
      <c r="O62" s="28"/>
      <c r="P62" s="28"/>
      <c r="Q62" s="28"/>
      <c r="R62" s="28"/>
      <c r="S62" s="31"/>
      <c r="T62" s="32">
        <v>9</v>
      </c>
      <c r="U62" s="28"/>
      <c r="V62" s="28"/>
      <c r="W62" s="28"/>
      <c r="X62" s="28"/>
      <c r="Y62" s="29">
        <v>3</v>
      </c>
      <c r="Z62" s="30"/>
      <c r="AA62" s="28"/>
      <c r="AB62" s="28"/>
      <c r="AC62" s="28"/>
      <c r="AD62" s="28"/>
      <c r="AE62" s="31"/>
      <c r="AF62" s="30"/>
      <c r="AG62" s="28"/>
      <c r="AH62" s="28"/>
      <c r="AI62" s="28"/>
      <c r="AJ62" s="28"/>
      <c r="AK62" s="31"/>
    </row>
    <row r="63" spans="1:37">
      <c r="A63" s="1"/>
      <c r="B63" s="79"/>
      <c r="C63" s="225"/>
      <c r="D63" s="232"/>
      <c r="E63" s="135" t="s">
        <v>76</v>
      </c>
      <c r="F63" s="30" t="s">
        <v>32</v>
      </c>
      <c r="G63" s="83">
        <f t="shared" si="33"/>
        <v>9</v>
      </c>
      <c r="H63" s="28">
        <f t="shared" si="34"/>
        <v>9</v>
      </c>
      <c r="I63" s="28">
        <f t="shared" si="26"/>
        <v>0</v>
      </c>
      <c r="J63" s="28">
        <f t="shared" si="27"/>
        <v>0</v>
      </c>
      <c r="K63" s="28">
        <f t="shared" si="28"/>
        <v>0</v>
      </c>
      <c r="L63" s="28">
        <f t="shared" si="29"/>
        <v>0</v>
      </c>
      <c r="M63" s="31">
        <f t="shared" si="30"/>
        <v>3</v>
      </c>
      <c r="N63" s="30"/>
      <c r="O63" s="28"/>
      <c r="P63" s="28"/>
      <c r="Q63" s="28"/>
      <c r="R63" s="28"/>
      <c r="S63" s="31"/>
      <c r="T63" s="32">
        <v>9</v>
      </c>
      <c r="U63" s="28"/>
      <c r="V63" s="28"/>
      <c r="W63" s="28"/>
      <c r="X63" s="28"/>
      <c r="Y63" s="29">
        <v>3</v>
      </c>
      <c r="Z63" s="30"/>
      <c r="AA63" s="28"/>
      <c r="AB63" s="28"/>
      <c r="AC63" s="28"/>
      <c r="AD63" s="28"/>
      <c r="AE63" s="31"/>
      <c r="AF63" s="30"/>
      <c r="AG63" s="28"/>
      <c r="AH63" s="28"/>
      <c r="AI63" s="28"/>
      <c r="AJ63" s="28"/>
      <c r="AK63" s="31"/>
    </row>
    <row r="64" spans="1:37">
      <c r="A64" s="1"/>
      <c r="B64" s="79"/>
      <c r="C64" s="225"/>
      <c r="D64" s="232"/>
      <c r="E64" s="135" t="s">
        <v>77</v>
      </c>
      <c r="F64" s="30" t="s">
        <v>32</v>
      </c>
      <c r="G64" s="83">
        <f t="shared" si="33"/>
        <v>9</v>
      </c>
      <c r="H64" s="28">
        <f t="shared" si="34"/>
        <v>9</v>
      </c>
      <c r="I64" s="28">
        <f t="shared" si="26"/>
        <v>0</v>
      </c>
      <c r="J64" s="28">
        <f t="shared" si="27"/>
        <v>0</v>
      </c>
      <c r="K64" s="28">
        <f t="shared" si="28"/>
        <v>0</v>
      </c>
      <c r="L64" s="28">
        <f t="shared" si="29"/>
        <v>0</v>
      </c>
      <c r="M64" s="31">
        <f t="shared" si="30"/>
        <v>3</v>
      </c>
      <c r="N64" s="30"/>
      <c r="O64" s="28"/>
      <c r="P64" s="28"/>
      <c r="Q64" s="28"/>
      <c r="R64" s="28"/>
      <c r="S64" s="31"/>
      <c r="T64" s="32">
        <v>9</v>
      </c>
      <c r="U64" s="28"/>
      <c r="V64" s="28"/>
      <c r="W64" s="28"/>
      <c r="X64" s="28"/>
      <c r="Y64" s="29">
        <v>3</v>
      </c>
      <c r="Z64" s="30"/>
      <c r="AA64" s="28"/>
      <c r="AB64" s="28"/>
      <c r="AC64" s="28"/>
      <c r="AD64" s="28"/>
      <c r="AE64" s="31"/>
      <c r="AF64" s="30"/>
      <c r="AG64" s="28"/>
      <c r="AH64" s="28"/>
      <c r="AI64" s="28"/>
      <c r="AJ64" s="28"/>
      <c r="AK64" s="31"/>
    </row>
    <row r="65" spans="1:37">
      <c r="A65" s="1"/>
      <c r="B65" s="79"/>
      <c r="C65" s="225"/>
      <c r="D65" s="232"/>
      <c r="E65" s="141" t="s">
        <v>78</v>
      </c>
      <c r="F65" s="23" t="s">
        <v>32</v>
      </c>
      <c r="G65" s="110">
        <f t="shared" si="33"/>
        <v>9</v>
      </c>
      <c r="H65" s="9">
        <f t="shared" si="34"/>
        <v>9</v>
      </c>
      <c r="I65" s="9">
        <f t="shared" si="26"/>
        <v>0</v>
      </c>
      <c r="J65" s="9">
        <f t="shared" si="27"/>
        <v>0</v>
      </c>
      <c r="K65" s="9">
        <f t="shared" si="28"/>
        <v>0</v>
      </c>
      <c r="L65" s="9">
        <f t="shared" si="29"/>
        <v>0</v>
      </c>
      <c r="M65" s="24">
        <f t="shared" si="30"/>
        <v>3</v>
      </c>
      <c r="N65" s="23"/>
      <c r="O65" s="9"/>
      <c r="P65" s="9"/>
      <c r="Q65" s="9"/>
      <c r="R65" s="9"/>
      <c r="S65" s="24"/>
      <c r="T65" s="18"/>
      <c r="U65" s="9"/>
      <c r="V65" s="9"/>
      <c r="W65" s="9"/>
      <c r="X65" s="9"/>
      <c r="Y65" s="16"/>
      <c r="Z65" s="23">
        <v>9</v>
      </c>
      <c r="AA65" s="9"/>
      <c r="AB65" s="9"/>
      <c r="AC65" s="9"/>
      <c r="AD65" s="9"/>
      <c r="AE65" s="24">
        <v>3</v>
      </c>
      <c r="AF65" s="23"/>
      <c r="AG65" s="9"/>
      <c r="AH65" s="9"/>
      <c r="AI65" s="9"/>
      <c r="AJ65" s="9"/>
      <c r="AK65" s="24"/>
    </row>
    <row r="66" spans="1:37">
      <c r="A66" s="1"/>
      <c r="B66" s="79"/>
      <c r="C66" s="225"/>
      <c r="D66" s="232"/>
      <c r="E66" s="141" t="s">
        <v>54</v>
      </c>
      <c r="F66" s="23" t="s">
        <v>32</v>
      </c>
      <c r="G66" s="110">
        <f t="shared" si="33"/>
        <v>9</v>
      </c>
      <c r="H66" s="9">
        <f t="shared" si="34"/>
        <v>9</v>
      </c>
      <c r="I66" s="9">
        <f t="shared" si="26"/>
        <v>0</v>
      </c>
      <c r="J66" s="9">
        <f t="shared" si="27"/>
        <v>0</v>
      </c>
      <c r="K66" s="9">
        <f t="shared" si="28"/>
        <v>0</v>
      </c>
      <c r="L66" s="9">
        <f t="shared" si="29"/>
        <v>0</v>
      </c>
      <c r="M66" s="24">
        <f t="shared" si="30"/>
        <v>3</v>
      </c>
      <c r="N66" s="23"/>
      <c r="O66" s="9"/>
      <c r="P66" s="9"/>
      <c r="Q66" s="9"/>
      <c r="R66" s="9"/>
      <c r="S66" s="24"/>
      <c r="T66" s="18"/>
      <c r="U66" s="9"/>
      <c r="V66" s="9"/>
      <c r="W66" s="9"/>
      <c r="X66" s="9"/>
      <c r="Y66" s="16"/>
      <c r="Z66" s="23">
        <v>9</v>
      </c>
      <c r="AA66" s="9"/>
      <c r="AB66" s="9"/>
      <c r="AC66" s="9"/>
      <c r="AD66" s="9"/>
      <c r="AE66" s="24">
        <v>3</v>
      </c>
      <c r="AF66" s="23"/>
      <c r="AG66" s="9"/>
      <c r="AH66" s="9"/>
      <c r="AI66" s="9"/>
      <c r="AJ66" s="9"/>
      <c r="AK66" s="24"/>
    </row>
    <row r="67" spans="1:37">
      <c r="A67" s="1"/>
      <c r="B67" s="79"/>
      <c r="C67" s="225"/>
      <c r="D67" s="232"/>
      <c r="E67" s="134" t="s">
        <v>77</v>
      </c>
      <c r="F67" s="23" t="s">
        <v>32</v>
      </c>
      <c r="G67" s="110">
        <f t="shared" si="33"/>
        <v>9</v>
      </c>
      <c r="H67" s="9">
        <f t="shared" si="34"/>
        <v>9</v>
      </c>
      <c r="I67" s="9">
        <f t="shared" si="26"/>
        <v>0</v>
      </c>
      <c r="J67" s="9">
        <f t="shared" si="27"/>
        <v>0</v>
      </c>
      <c r="K67" s="9">
        <f t="shared" si="28"/>
        <v>0</v>
      </c>
      <c r="L67" s="9">
        <f t="shared" si="29"/>
        <v>0</v>
      </c>
      <c r="M67" s="24">
        <f t="shared" si="30"/>
        <v>3</v>
      </c>
      <c r="N67" s="23"/>
      <c r="O67" s="9"/>
      <c r="P67" s="9"/>
      <c r="Q67" s="9"/>
      <c r="R67" s="9"/>
      <c r="S67" s="24"/>
      <c r="T67" s="18"/>
      <c r="U67" s="9"/>
      <c r="V67" s="9"/>
      <c r="W67" s="9"/>
      <c r="X67" s="9"/>
      <c r="Y67" s="16"/>
      <c r="Z67" s="23">
        <v>9</v>
      </c>
      <c r="AA67" s="9"/>
      <c r="AB67" s="9"/>
      <c r="AC67" s="9"/>
      <c r="AD67" s="9"/>
      <c r="AE67" s="24">
        <v>3</v>
      </c>
      <c r="AF67" s="23"/>
      <c r="AG67" s="9"/>
      <c r="AH67" s="9"/>
      <c r="AI67" s="9"/>
      <c r="AJ67" s="9"/>
      <c r="AK67" s="24"/>
    </row>
    <row r="68" spans="1:37">
      <c r="A68" s="1"/>
      <c r="B68" s="79"/>
      <c r="C68" s="225"/>
      <c r="D68" s="232"/>
      <c r="E68" s="113" t="s">
        <v>79</v>
      </c>
      <c r="F68" s="30" t="s">
        <v>32</v>
      </c>
      <c r="G68" s="83">
        <f t="shared" si="33"/>
        <v>9</v>
      </c>
      <c r="H68" s="28">
        <f t="shared" si="34"/>
        <v>9</v>
      </c>
      <c r="I68" s="28">
        <f t="shared" si="26"/>
        <v>0</v>
      </c>
      <c r="J68" s="28">
        <f t="shared" si="27"/>
        <v>0</v>
      </c>
      <c r="K68" s="28">
        <f t="shared" si="28"/>
        <v>0</v>
      </c>
      <c r="L68" s="28">
        <f t="shared" si="29"/>
        <v>0</v>
      </c>
      <c r="M68" s="31">
        <f t="shared" si="30"/>
        <v>3</v>
      </c>
      <c r="N68" s="30"/>
      <c r="O68" s="28"/>
      <c r="P68" s="28"/>
      <c r="Q68" s="28"/>
      <c r="R68" s="28"/>
      <c r="S68" s="31"/>
      <c r="T68" s="32"/>
      <c r="U68" s="28"/>
      <c r="V68" s="28"/>
      <c r="W68" s="28"/>
      <c r="X68" s="28"/>
      <c r="Y68" s="29"/>
      <c r="Z68" s="30"/>
      <c r="AA68" s="28"/>
      <c r="AB68" s="28"/>
      <c r="AC68" s="28"/>
      <c r="AD68" s="28"/>
      <c r="AE68" s="31"/>
      <c r="AF68" s="30">
        <v>9</v>
      </c>
      <c r="AG68" s="28"/>
      <c r="AH68" s="28"/>
      <c r="AI68" s="28"/>
      <c r="AJ68" s="28"/>
      <c r="AK68" s="31">
        <v>3</v>
      </c>
    </row>
    <row r="69" spans="1:37">
      <c r="A69" s="1"/>
      <c r="B69" s="79"/>
      <c r="C69" s="225"/>
      <c r="D69" s="232"/>
      <c r="E69" s="142" t="s">
        <v>80</v>
      </c>
      <c r="F69" s="30" t="s">
        <v>32</v>
      </c>
      <c r="G69" s="83">
        <f t="shared" si="33"/>
        <v>9</v>
      </c>
      <c r="H69" s="28">
        <f t="shared" si="34"/>
        <v>9</v>
      </c>
      <c r="I69" s="28">
        <f t="shared" si="26"/>
        <v>0</v>
      </c>
      <c r="J69" s="28">
        <f t="shared" si="27"/>
        <v>0</v>
      </c>
      <c r="K69" s="28">
        <f t="shared" si="28"/>
        <v>0</v>
      </c>
      <c r="L69" s="28">
        <f t="shared" si="29"/>
        <v>0</v>
      </c>
      <c r="M69" s="31">
        <f t="shared" si="30"/>
        <v>3</v>
      </c>
      <c r="N69" s="30"/>
      <c r="O69" s="28"/>
      <c r="P69" s="28"/>
      <c r="Q69" s="28"/>
      <c r="R69" s="28"/>
      <c r="S69" s="31"/>
      <c r="T69" s="32"/>
      <c r="U69" s="28"/>
      <c r="V69" s="28"/>
      <c r="W69" s="28"/>
      <c r="X69" s="28"/>
      <c r="Y69" s="29"/>
      <c r="Z69" s="30"/>
      <c r="AA69" s="28"/>
      <c r="AB69" s="28"/>
      <c r="AC69" s="28"/>
      <c r="AD69" s="28"/>
      <c r="AE69" s="31"/>
      <c r="AF69" s="30">
        <v>9</v>
      </c>
      <c r="AG69" s="28"/>
      <c r="AH69" s="28"/>
      <c r="AI69" s="28"/>
      <c r="AJ69" s="28"/>
      <c r="AK69" s="31">
        <v>3</v>
      </c>
    </row>
    <row r="70" spans="1:37" ht="15.75" thickBot="1">
      <c r="A70" s="1"/>
      <c r="B70" s="118"/>
      <c r="C70" s="226"/>
      <c r="D70" s="233"/>
      <c r="E70" s="143" t="s">
        <v>77</v>
      </c>
      <c r="F70" s="119" t="s">
        <v>32</v>
      </c>
      <c r="G70" s="83">
        <f t="shared" si="33"/>
        <v>9</v>
      </c>
      <c r="H70" s="114">
        <f t="shared" si="34"/>
        <v>9</v>
      </c>
      <c r="I70" s="114">
        <f t="shared" si="26"/>
        <v>0</v>
      </c>
      <c r="J70" s="114">
        <f t="shared" si="27"/>
        <v>0</v>
      </c>
      <c r="K70" s="114">
        <f t="shared" si="28"/>
        <v>0</v>
      </c>
      <c r="L70" s="114">
        <f t="shared" si="29"/>
        <v>0</v>
      </c>
      <c r="M70" s="115">
        <f t="shared" si="30"/>
        <v>3</v>
      </c>
      <c r="N70" s="119"/>
      <c r="O70" s="114"/>
      <c r="P70" s="114"/>
      <c r="Q70" s="114"/>
      <c r="R70" s="114"/>
      <c r="S70" s="115"/>
      <c r="T70" s="120"/>
      <c r="U70" s="114"/>
      <c r="V70" s="114"/>
      <c r="W70" s="114"/>
      <c r="X70" s="114"/>
      <c r="Y70" s="121"/>
      <c r="Z70" s="119"/>
      <c r="AA70" s="114"/>
      <c r="AB70" s="114"/>
      <c r="AC70" s="114"/>
      <c r="AD70" s="114"/>
      <c r="AE70" s="115"/>
      <c r="AF70" s="119">
        <v>9</v>
      </c>
      <c r="AG70" s="114"/>
      <c r="AH70" s="114"/>
      <c r="AI70" s="114"/>
      <c r="AJ70" s="114"/>
      <c r="AK70" s="115">
        <v>3</v>
      </c>
    </row>
    <row r="71" spans="1:37">
      <c r="A71" s="1"/>
      <c r="B71" s="221" t="s">
        <v>81</v>
      </c>
      <c r="C71" s="222"/>
      <c r="D71" s="222"/>
      <c r="E71" s="223"/>
      <c r="F71" s="147"/>
      <c r="G71" s="123">
        <f t="shared" si="33"/>
        <v>51</v>
      </c>
      <c r="H71" s="123">
        <f t="shared" ref="H71:H75" si="35">N71+T71+Z71+AF71</f>
        <v>4</v>
      </c>
      <c r="I71" s="123">
        <f t="shared" si="26"/>
        <v>29</v>
      </c>
      <c r="J71" s="123">
        <f t="shared" si="27"/>
        <v>18</v>
      </c>
      <c r="K71" s="123">
        <f t="shared" si="28"/>
        <v>0</v>
      </c>
      <c r="L71" s="123">
        <f t="shared" si="29"/>
        <v>0</v>
      </c>
      <c r="M71" s="124">
        <f t="shared" si="30"/>
        <v>8</v>
      </c>
      <c r="N71" s="129">
        <f t="shared" ref="N71:AK71" si="36">SUM(N72:N75)</f>
        <v>4</v>
      </c>
      <c r="O71" s="123">
        <f t="shared" si="36"/>
        <v>2</v>
      </c>
      <c r="P71" s="123">
        <f t="shared" si="36"/>
        <v>0</v>
      </c>
      <c r="Q71" s="123">
        <f t="shared" si="36"/>
        <v>0</v>
      </c>
      <c r="R71" s="123">
        <f t="shared" si="36"/>
        <v>0</v>
      </c>
      <c r="S71" s="124">
        <f t="shared" si="36"/>
        <v>0</v>
      </c>
      <c r="T71" s="127">
        <f t="shared" si="36"/>
        <v>0</v>
      </c>
      <c r="U71" s="123">
        <f t="shared" si="36"/>
        <v>9</v>
      </c>
      <c r="V71" s="123">
        <f t="shared" si="36"/>
        <v>18</v>
      </c>
      <c r="W71" s="123">
        <f t="shared" si="36"/>
        <v>0</v>
      </c>
      <c r="X71" s="123">
        <f t="shared" si="36"/>
        <v>0</v>
      </c>
      <c r="Y71" s="125">
        <f t="shared" si="36"/>
        <v>4</v>
      </c>
      <c r="Z71" s="129">
        <f t="shared" si="36"/>
        <v>0</v>
      </c>
      <c r="AA71" s="123">
        <f t="shared" si="36"/>
        <v>9</v>
      </c>
      <c r="AB71" s="123">
        <f t="shared" si="36"/>
        <v>0</v>
      </c>
      <c r="AC71" s="123">
        <f t="shared" si="36"/>
        <v>0</v>
      </c>
      <c r="AD71" s="123">
        <f t="shared" si="36"/>
        <v>0</v>
      </c>
      <c r="AE71" s="124">
        <f t="shared" si="36"/>
        <v>2</v>
      </c>
      <c r="AF71" s="127">
        <f t="shared" si="36"/>
        <v>0</v>
      </c>
      <c r="AG71" s="123">
        <f t="shared" si="36"/>
        <v>9</v>
      </c>
      <c r="AH71" s="123">
        <f t="shared" si="36"/>
        <v>0</v>
      </c>
      <c r="AI71" s="123">
        <f t="shared" si="36"/>
        <v>0</v>
      </c>
      <c r="AJ71" s="123">
        <f t="shared" si="36"/>
        <v>0</v>
      </c>
      <c r="AK71" s="124">
        <f t="shared" si="36"/>
        <v>2</v>
      </c>
    </row>
    <row r="72" spans="1:37">
      <c r="A72" s="1"/>
      <c r="B72" s="219"/>
      <c r="C72" s="220"/>
      <c r="D72" s="220"/>
      <c r="E72" s="132" t="s">
        <v>82</v>
      </c>
      <c r="F72" s="20" t="s">
        <v>83</v>
      </c>
      <c r="G72" s="122">
        <f t="shared" si="33"/>
        <v>4</v>
      </c>
      <c r="H72" s="2">
        <f t="shared" si="35"/>
        <v>4</v>
      </c>
      <c r="I72" s="2">
        <f t="shared" si="26"/>
        <v>0</v>
      </c>
      <c r="J72" s="2">
        <f t="shared" si="27"/>
        <v>0</v>
      </c>
      <c r="K72" s="2">
        <f t="shared" si="28"/>
        <v>0</v>
      </c>
      <c r="L72" s="2">
        <f t="shared" si="29"/>
        <v>0</v>
      </c>
      <c r="M72" s="21">
        <f t="shared" si="30"/>
        <v>0</v>
      </c>
      <c r="N72" s="20">
        <v>4</v>
      </c>
      <c r="O72" s="2"/>
      <c r="P72" s="2"/>
      <c r="Q72" s="2"/>
      <c r="R72" s="2"/>
      <c r="S72" s="21"/>
      <c r="T72" s="17"/>
      <c r="U72" s="2"/>
      <c r="V72" s="2"/>
      <c r="W72" s="2"/>
      <c r="X72" s="2"/>
      <c r="Y72" s="15"/>
      <c r="Z72" s="20"/>
      <c r="AA72" s="2"/>
      <c r="AB72" s="2"/>
      <c r="AC72" s="2"/>
      <c r="AD72" s="2"/>
      <c r="AE72" s="21"/>
      <c r="AF72" s="17"/>
      <c r="AG72" s="2"/>
      <c r="AH72" s="2"/>
      <c r="AI72" s="2"/>
      <c r="AJ72" s="2"/>
      <c r="AK72" s="21"/>
    </row>
    <row r="73" spans="1:37">
      <c r="A73" s="1"/>
      <c r="B73" s="219"/>
      <c r="C73" s="220"/>
      <c r="D73" s="220"/>
      <c r="E73" s="132" t="s">
        <v>84</v>
      </c>
      <c r="F73" s="20" t="s">
        <v>83</v>
      </c>
      <c r="G73" s="122">
        <f t="shared" si="33"/>
        <v>2</v>
      </c>
      <c r="H73" s="2">
        <f t="shared" si="35"/>
        <v>0</v>
      </c>
      <c r="I73" s="2">
        <f t="shared" si="26"/>
        <v>2</v>
      </c>
      <c r="J73" s="2">
        <f t="shared" si="27"/>
        <v>0</v>
      </c>
      <c r="K73" s="2">
        <f t="shared" si="28"/>
        <v>0</v>
      </c>
      <c r="L73" s="2">
        <f t="shared" si="29"/>
        <v>0</v>
      </c>
      <c r="M73" s="21">
        <f t="shared" si="30"/>
        <v>0</v>
      </c>
      <c r="N73" s="20"/>
      <c r="O73" s="2">
        <v>2</v>
      </c>
      <c r="P73" s="2"/>
      <c r="Q73" s="2"/>
      <c r="R73" s="2"/>
      <c r="S73" s="21"/>
      <c r="T73" s="17"/>
      <c r="U73" s="2"/>
      <c r="V73" s="2"/>
      <c r="W73" s="2"/>
      <c r="X73" s="2"/>
      <c r="Y73" s="15"/>
      <c r="Z73" s="20"/>
      <c r="AA73" s="2"/>
      <c r="AB73" s="2"/>
      <c r="AC73" s="2"/>
      <c r="AD73" s="2"/>
      <c r="AE73" s="21"/>
      <c r="AF73" s="17"/>
      <c r="AG73" s="2"/>
      <c r="AH73" s="2"/>
      <c r="AI73" s="2"/>
      <c r="AJ73" s="2"/>
      <c r="AK73" s="21"/>
    </row>
    <row r="74" spans="1:37">
      <c r="A74" s="1"/>
      <c r="B74" s="219"/>
      <c r="C74" s="220"/>
      <c r="D74" s="220"/>
      <c r="E74" s="144" t="s">
        <v>85</v>
      </c>
      <c r="F74" s="20" t="s">
        <v>28</v>
      </c>
      <c r="G74" s="122">
        <f t="shared" si="33"/>
        <v>18</v>
      </c>
      <c r="H74" s="2">
        <f t="shared" si="35"/>
        <v>0</v>
      </c>
      <c r="I74" s="2">
        <f t="shared" ref="I74:I75" si="37">O74+U74+AA74+AG74</f>
        <v>0</v>
      </c>
      <c r="J74" s="2">
        <f t="shared" ref="J74:J75" si="38">P74+V74+AB74+AH74</f>
        <v>18</v>
      </c>
      <c r="K74" s="2">
        <f t="shared" ref="K74:K75" si="39">Q74+W74+AC74+AI74</f>
        <v>0</v>
      </c>
      <c r="L74" s="2">
        <f t="shared" ref="L74:L75" si="40">R74+X74+AD74+AJ74</f>
        <v>0</v>
      </c>
      <c r="M74" s="21">
        <f t="shared" ref="M74:M75" si="41">S74+Y74+AE74+AK74</f>
        <v>2</v>
      </c>
      <c r="N74" s="20"/>
      <c r="O74" s="2"/>
      <c r="P74" s="2"/>
      <c r="Q74" s="2"/>
      <c r="R74" s="2"/>
      <c r="S74" s="21"/>
      <c r="T74" s="17"/>
      <c r="U74" s="2"/>
      <c r="V74" s="2">
        <v>18</v>
      </c>
      <c r="W74" s="2"/>
      <c r="X74" s="2"/>
      <c r="Y74" s="15">
        <v>2</v>
      </c>
      <c r="Z74" s="20"/>
      <c r="AA74" s="2"/>
      <c r="AB74" s="2"/>
      <c r="AC74" s="2"/>
      <c r="AD74" s="2"/>
      <c r="AE74" s="21"/>
      <c r="AF74" s="17"/>
      <c r="AG74" s="2"/>
      <c r="AH74" s="2"/>
      <c r="AI74" s="2"/>
      <c r="AJ74" s="2"/>
      <c r="AK74" s="21"/>
    </row>
    <row r="75" spans="1:37" s="74" customFormat="1" ht="15.75" thickBot="1">
      <c r="B75" s="219"/>
      <c r="C75" s="220"/>
      <c r="D75" s="220"/>
      <c r="E75" s="145" t="s">
        <v>86</v>
      </c>
      <c r="F75" s="76" t="s">
        <v>32</v>
      </c>
      <c r="G75" s="122">
        <f t="shared" ref="G75" si="42">SUM(H75:L75)</f>
        <v>27</v>
      </c>
      <c r="H75" s="75">
        <f t="shared" si="35"/>
        <v>0</v>
      </c>
      <c r="I75" s="75">
        <f t="shared" si="37"/>
        <v>27</v>
      </c>
      <c r="J75" s="75">
        <f t="shared" si="38"/>
        <v>0</v>
      </c>
      <c r="K75" s="75">
        <f t="shared" si="39"/>
        <v>0</v>
      </c>
      <c r="L75" s="75">
        <f t="shared" si="40"/>
        <v>0</v>
      </c>
      <c r="M75" s="77">
        <f t="shared" si="41"/>
        <v>6</v>
      </c>
      <c r="N75" s="76"/>
      <c r="O75" s="75"/>
      <c r="P75" s="75"/>
      <c r="Q75" s="75"/>
      <c r="R75" s="75"/>
      <c r="S75" s="77"/>
      <c r="T75" s="85"/>
      <c r="U75" s="75">
        <v>9</v>
      </c>
      <c r="V75" s="75"/>
      <c r="W75" s="75"/>
      <c r="X75" s="75"/>
      <c r="Y75" s="84">
        <v>2</v>
      </c>
      <c r="Z75" s="76"/>
      <c r="AA75" s="75">
        <v>9</v>
      </c>
      <c r="AB75" s="75"/>
      <c r="AC75" s="75"/>
      <c r="AD75" s="75"/>
      <c r="AE75" s="77">
        <v>2</v>
      </c>
      <c r="AF75" s="85"/>
      <c r="AG75" s="75">
        <v>9</v>
      </c>
      <c r="AH75" s="75"/>
      <c r="AI75" s="75"/>
      <c r="AJ75" s="75"/>
      <c r="AK75" s="77">
        <v>2</v>
      </c>
    </row>
    <row r="76" spans="1:37" ht="15.75" thickBot="1">
      <c r="A76" s="1"/>
      <c r="B76" s="207" t="s">
        <v>87</v>
      </c>
      <c r="C76" s="208"/>
      <c r="D76" s="208"/>
      <c r="E76" s="209"/>
      <c r="F76" s="148"/>
      <c r="G76" s="149">
        <f t="shared" ref="G76:AK76" si="43">SUM(G9,G16,G23,G26,G71)</f>
        <v>519</v>
      </c>
      <c r="H76" s="149">
        <f t="shared" si="43"/>
        <v>211</v>
      </c>
      <c r="I76" s="149">
        <f t="shared" si="43"/>
        <v>110</v>
      </c>
      <c r="J76" s="149">
        <f t="shared" si="43"/>
        <v>36</v>
      </c>
      <c r="K76" s="149">
        <f t="shared" si="43"/>
        <v>90</v>
      </c>
      <c r="L76" s="149">
        <f t="shared" si="43"/>
        <v>72</v>
      </c>
      <c r="M76" s="150">
        <f t="shared" si="43"/>
        <v>120</v>
      </c>
      <c r="N76" s="151">
        <f t="shared" si="43"/>
        <v>76</v>
      </c>
      <c r="O76" s="149">
        <f t="shared" si="43"/>
        <v>20</v>
      </c>
      <c r="P76" s="149">
        <f t="shared" si="43"/>
        <v>18</v>
      </c>
      <c r="Q76" s="149">
        <f t="shared" si="43"/>
        <v>36</v>
      </c>
      <c r="R76" s="149">
        <f t="shared" si="43"/>
        <v>0</v>
      </c>
      <c r="S76" s="150">
        <f t="shared" si="43"/>
        <v>30</v>
      </c>
      <c r="T76" s="152">
        <f t="shared" si="43"/>
        <v>63</v>
      </c>
      <c r="U76" s="149">
        <f t="shared" si="43"/>
        <v>45</v>
      </c>
      <c r="V76" s="149">
        <f t="shared" si="43"/>
        <v>18</v>
      </c>
      <c r="W76" s="149">
        <f t="shared" si="43"/>
        <v>27</v>
      </c>
      <c r="X76" s="149">
        <f t="shared" si="43"/>
        <v>18</v>
      </c>
      <c r="Y76" s="153">
        <f t="shared" si="43"/>
        <v>30</v>
      </c>
      <c r="Z76" s="151">
        <f t="shared" si="43"/>
        <v>54</v>
      </c>
      <c r="AA76" s="149">
        <f t="shared" si="43"/>
        <v>36</v>
      </c>
      <c r="AB76" s="149">
        <f t="shared" si="43"/>
        <v>0</v>
      </c>
      <c r="AC76" s="149">
        <f t="shared" si="43"/>
        <v>18</v>
      </c>
      <c r="AD76" s="149">
        <f t="shared" si="43"/>
        <v>36</v>
      </c>
      <c r="AE76" s="150">
        <f t="shared" si="43"/>
        <v>30</v>
      </c>
      <c r="AF76" s="152">
        <f t="shared" si="43"/>
        <v>18</v>
      </c>
      <c r="AG76" s="149">
        <f t="shared" si="43"/>
        <v>9</v>
      </c>
      <c r="AH76" s="149">
        <f t="shared" si="43"/>
        <v>0</v>
      </c>
      <c r="AI76" s="149">
        <f t="shared" si="43"/>
        <v>9</v>
      </c>
      <c r="AJ76" s="149">
        <f t="shared" si="43"/>
        <v>18</v>
      </c>
      <c r="AK76" s="150">
        <f t="shared" si="43"/>
        <v>30</v>
      </c>
    </row>
    <row r="77" spans="1:37" ht="15.75" thickBot="1">
      <c r="A77" s="1"/>
      <c r="B77" s="4" t="s">
        <v>88</v>
      </c>
      <c r="C77" s="4"/>
      <c r="D77" s="4"/>
      <c r="E77" s="6"/>
      <c r="F77" s="6"/>
      <c r="G77" s="6"/>
      <c r="H77" s="6"/>
      <c r="I77" s="6"/>
      <c r="J77" s="6"/>
      <c r="K77" s="6"/>
      <c r="L77" s="6"/>
      <c r="M77" s="6"/>
      <c r="N77" s="169">
        <f>SUM(N76:R76)</f>
        <v>150</v>
      </c>
      <c r="O77" s="170"/>
      <c r="P77" s="170"/>
      <c r="Q77" s="170"/>
      <c r="R77" s="171"/>
      <c r="S77" s="44"/>
      <c r="T77" s="169">
        <f>SUM(T76:X76)</f>
        <v>171</v>
      </c>
      <c r="U77" s="170"/>
      <c r="V77" s="170"/>
      <c r="W77" s="170"/>
      <c r="X77" s="171"/>
      <c r="Y77" s="44"/>
      <c r="Z77" s="169">
        <f>SUM(Z76:AD76)</f>
        <v>144</v>
      </c>
      <c r="AA77" s="170"/>
      <c r="AB77" s="170"/>
      <c r="AC77" s="170"/>
      <c r="AD77" s="171"/>
      <c r="AE77" s="44"/>
      <c r="AF77" s="169">
        <f>SUM(AF76:AJ76)</f>
        <v>54</v>
      </c>
      <c r="AG77" s="170"/>
      <c r="AH77" s="170"/>
      <c r="AI77" s="170"/>
      <c r="AJ77" s="171"/>
      <c r="AK77" s="6"/>
    </row>
    <row r="78" spans="1:37">
      <c r="A78" s="1"/>
      <c r="B78" s="4" t="s">
        <v>89</v>
      </c>
      <c r="C78" s="4"/>
      <c r="D78" s="4"/>
      <c r="E78" s="6"/>
      <c r="F78" s="6"/>
      <c r="G78" s="6"/>
      <c r="H78" s="6"/>
      <c r="I78" s="6"/>
      <c r="J78" s="6"/>
      <c r="K78" s="6"/>
      <c r="L78" s="6"/>
      <c r="M78" s="6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6"/>
    </row>
    <row r="79" spans="1:37">
      <c r="A79" s="1"/>
      <c r="B79" s="4" t="s">
        <v>90</v>
      </c>
      <c r="C79" s="4"/>
      <c r="D79" s="4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>
      <c r="A80" s="1"/>
      <c r="B80" s="4" t="s">
        <v>91</v>
      </c>
      <c r="C80" s="4"/>
      <c r="D80" s="4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>
      <c r="A81" s="1"/>
      <c r="B81" s="4" t="s">
        <v>92</v>
      </c>
      <c r="C81" s="4"/>
      <c r="D81" s="4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1:37">
      <c r="A82" s="1"/>
      <c r="B82" s="4" t="s">
        <v>93</v>
      </c>
      <c r="C82" s="4"/>
      <c r="D82" s="4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>
      <c r="A84" s="1"/>
      <c r="B84" s="57" t="s">
        <v>94</v>
      </c>
      <c r="C84" s="58"/>
      <c r="D84" s="57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9"/>
      <c r="U84" s="59"/>
      <c r="V84" s="59"/>
      <c r="W84" s="59"/>
      <c r="X84" s="56"/>
      <c r="Y84" s="56"/>
      <c r="Z84" s="56"/>
      <c r="AA84" s="56"/>
      <c r="AB84" s="56"/>
      <c r="AC84" s="56"/>
      <c r="AD84" s="1"/>
      <c r="AE84" s="1"/>
      <c r="AF84" s="1"/>
      <c r="AG84" s="1"/>
      <c r="AH84" s="1"/>
      <c r="AI84" s="1"/>
      <c r="AJ84" s="1"/>
      <c r="AK84" s="1"/>
    </row>
    <row r="85" spans="1:37">
      <c r="A85" s="1"/>
      <c r="B85" s="61" t="s">
        <v>95</v>
      </c>
      <c r="C85" s="65"/>
      <c r="D85" s="64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3"/>
      <c r="U85" s="63"/>
      <c r="V85" s="63"/>
      <c r="W85" s="63"/>
      <c r="X85" s="62"/>
      <c r="Y85" s="62"/>
      <c r="Z85" s="62"/>
      <c r="AA85" s="62"/>
      <c r="AB85" s="62"/>
      <c r="AC85" s="62"/>
      <c r="AD85" s="1"/>
      <c r="AE85" s="1"/>
      <c r="AF85" s="1"/>
      <c r="AG85" s="1"/>
      <c r="AH85" s="1"/>
      <c r="AI85" s="1"/>
      <c r="AJ85" s="1"/>
      <c r="AK85" s="1"/>
    </row>
    <row r="86" spans="1:37">
      <c r="A86" s="1"/>
      <c r="B86" s="61" t="s">
        <v>96</v>
      </c>
      <c r="C86" s="58"/>
      <c r="D86" s="57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9"/>
      <c r="U86" s="59"/>
      <c r="V86" s="59"/>
      <c r="W86" s="59"/>
      <c r="X86" s="56"/>
      <c r="Y86" s="56"/>
      <c r="Z86" s="56"/>
      <c r="AA86" s="56"/>
      <c r="AB86" s="56"/>
      <c r="AC86" s="56"/>
      <c r="AD86" s="1"/>
      <c r="AE86" s="1"/>
      <c r="AF86" s="1"/>
      <c r="AG86" s="1"/>
      <c r="AH86" s="1"/>
      <c r="AI86" s="1"/>
      <c r="AJ86" s="1"/>
      <c r="AK86" s="1"/>
    </row>
    <row r="87" spans="1:37" ht="28.5" customHeight="1">
      <c r="A87" s="1"/>
      <c r="B87" s="172" t="s">
        <v>112</v>
      </c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56"/>
      <c r="AA87" s="56"/>
      <c r="AB87" s="56"/>
      <c r="AC87" s="56"/>
      <c r="AD87" s="1"/>
      <c r="AE87" s="1"/>
      <c r="AF87" s="1"/>
      <c r="AG87" s="1"/>
      <c r="AH87" s="1"/>
      <c r="AI87" s="1"/>
      <c r="AJ87" s="1"/>
      <c r="AK87" s="1"/>
    </row>
    <row r="88" spans="1:37" s="1" customFormat="1">
      <c r="B88" s="61" t="s">
        <v>109</v>
      </c>
      <c r="C88" s="58"/>
      <c r="D88" s="57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9"/>
      <c r="U88" s="59"/>
      <c r="V88" s="59"/>
      <c r="W88" s="59"/>
      <c r="X88" s="56"/>
      <c r="Y88" s="56"/>
      <c r="Z88" s="56"/>
      <c r="AA88" s="56"/>
      <c r="AB88" s="56"/>
      <c r="AC88" s="56"/>
    </row>
    <row r="89" spans="1:37">
      <c r="A89" s="1"/>
      <c r="B89" s="61" t="s">
        <v>97</v>
      </c>
      <c r="C89" s="58"/>
      <c r="D89" s="57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9"/>
      <c r="U89" s="59"/>
      <c r="V89" s="59"/>
      <c r="W89" s="59"/>
      <c r="X89" s="56"/>
      <c r="Y89" s="56"/>
      <c r="Z89" s="56"/>
      <c r="AA89" s="56"/>
      <c r="AB89" s="56"/>
      <c r="AC89" s="56"/>
      <c r="AD89" s="1"/>
      <c r="AE89" s="1"/>
      <c r="AF89" s="1"/>
      <c r="AG89" s="1"/>
      <c r="AH89" s="1"/>
      <c r="AI89" s="1"/>
      <c r="AJ89" s="1"/>
      <c r="AK89" s="1"/>
    </row>
    <row r="90" spans="1:37">
      <c r="A90" s="1"/>
      <c r="B90" s="61" t="s">
        <v>98</v>
      </c>
      <c r="C90" s="58"/>
      <c r="D90" s="57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9"/>
      <c r="U90" s="59"/>
      <c r="V90" s="59"/>
      <c r="W90" s="59"/>
      <c r="X90" s="56"/>
      <c r="Y90" s="56"/>
      <c r="Z90" s="56"/>
      <c r="AA90" s="56"/>
      <c r="AB90" s="56"/>
      <c r="AC90" s="56"/>
      <c r="AD90" s="1"/>
      <c r="AE90" s="1"/>
      <c r="AF90" s="1"/>
      <c r="AG90" s="1"/>
      <c r="AH90" s="1"/>
      <c r="AI90" s="1"/>
      <c r="AJ90" s="1"/>
      <c r="AK90" s="1"/>
    </row>
    <row r="91" spans="1:37">
      <c r="A91" s="1"/>
      <c r="B91" s="60"/>
      <c r="C91" s="58"/>
      <c r="D91" s="57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9"/>
      <c r="U91" s="59"/>
      <c r="V91" s="59"/>
      <c r="W91" s="59"/>
      <c r="X91" s="56"/>
      <c r="Y91" s="56"/>
      <c r="Z91" s="56"/>
      <c r="AA91" s="56"/>
      <c r="AB91" s="56"/>
      <c r="AC91" s="56"/>
      <c r="AD91" s="1"/>
      <c r="AE91" s="1"/>
      <c r="AF91" s="1"/>
      <c r="AG91" s="1"/>
      <c r="AH91" s="1"/>
      <c r="AI91" s="1"/>
      <c r="AJ91" s="1"/>
      <c r="AK91" s="1"/>
    </row>
    <row r="92" spans="1:37">
      <c r="A92" s="1"/>
      <c r="B92" s="57"/>
      <c r="C92" s="58"/>
      <c r="D92" s="57"/>
      <c r="E92" s="56"/>
      <c r="F92" s="56"/>
      <c r="G92" s="56"/>
      <c r="H92" s="56"/>
      <c r="I92" s="56"/>
      <c r="J92" s="56"/>
      <c r="K92" s="205" t="s">
        <v>99</v>
      </c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56"/>
      <c r="Y92" s="56"/>
      <c r="Z92" s="56"/>
      <c r="AA92" s="56"/>
      <c r="AB92" s="56"/>
      <c r="AC92" s="56"/>
      <c r="AD92" s="1"/>
      <c r="AE92" s="1"/>
      <c r="AF92" s="1"/>
      <c r="AG92" s="1"/>
      <c r="AH92" s="1"/>
      <c r="AI92" s="1"/>
      <c r="AJ92" s="1"/>
      <c r="AK92" s="1"/>
    </row>
    <row r="93" spans="1:37">
      <c r="A93" s="1"/>
      <c r="B93" s="57"/>
      <c r="C93" s="58"/>
      <c r="D93" s="57"/>
      <c r="E93" s="56"/>
      <c r="F93" s="56"/>
      <c r="G93" s="56"/>
      <c r="H93" s="56"/>
      <c r="I93" s="56"/>
      <c r="J93" s="56"/>
      <c r="K93" s="173" t="s">
        <v>111</v>
      </c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56"/>
      <c r="Y93" s="56"/>
      <c r="Z93" s="56"/>
      <c r="AA93" s="56"/>
      <c r="AB93" s="56"/>
      <c r="AC93" s="56"/>
      <c r="AD93" s="1"/>
      <c r="AE93" s="1"/>
      <c r="AF93" s="1"/>
      <c r="AG93" s="1"/>
      <c r="AH93" s="1"/>
      <c r="AI93" s="1"/>
      <c r="AJ93" s="1"/>
      <c r="AK93" s="1"/>
    </row>
  </sheetData>
  <mergeCells count="49">
    <mergeCell ref="B73:D73"/>
    <mergeCell ref="B24:D24"/>
    <mergeCell ref="B25:D25"/>
    <mergeCell ref="D62:D70"/>
    <mergeCell ref="B72:D72"/>
    <mergeCell ref="D33:D41"/>
    <mergeCell ref="D27:D32"/>
    <mergeCell ref="B76:E76"/>
    <mergeCell ref="B26:E26"/>
    <mergeCell ref="F6:F8"/>
    <mergeCell ref="N6:AK6"/>
    <mergeCell ref="AF7:AK7"/>
    <mergeCell ref="B17:D17"/>
    <mergeCell ref="B14:D14"/>
    <mergeCell ref="B21:D21"/>
    <mergeCell ref="B74:D74"/>
    <mergeCell ref="B75:D75"/>
    <mergeCell ref="B71:E71"/>
    <mergeCell ref="C57:C70"/>
    <mergeCell ref="G6:M7"/>
    <mergeCell ref="D57:D61"/>
    <mergeCell ref="B18:D18"/>
    <mergeCell ref="D48:D56"/>
    <mergeCell ref="B11:D11"/>
    <mergeCell ref="B12:D12"/>
    <mergeCell ref="B13:D13"/>
    <mergeCell ref="B19:D19"/>
    <mergeCell ref="B22:D22"/>
    <mergeCell ref="K93:W93"/>
    <mergeCell ref="T7:Y7"/>
    <mergeCell ref="Z7:AE7"/>
    <mergeCell ref="C27:C41"/>
    <mergeCell ref="C42:C56"/>
    <mergeCell ref="D42:D47"/>
    <mergeCell ref="B15:D15"/>
    <mergeCell ref="B10:D10"/>
    <mergeCell ref="E6:E8"/>
    <mergeCell ref="B20:D20"/>
    <mergeCell ref="B9:E9"/>
    <mergeCell ref="B16:E16"/>
    <mergeCell ref="B6:D8"/>
    <mergeCell ref="K92:W92"/>
    <mergeCell ref="N7:S7"/>
    <mergeCell ref="B23:E23"/>
    <mergeCell ref="N77:R77"/>
    <mergeCell ref="T77:X77"/>
    <mergeCell ref="Z77:AD77"/>
    <mergeCell ref="AF77:AJ77"/>
    <mergeCell ref="B87:Y87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Wydział Ekonomiczny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Uniwersytet Opolski</dc:creator>
  <cp:lastModifiedBy>bchorkowy</cp:lastModifiedBy>
  <cp:lastPrinted>2021-05-24T10:24:35Z</cp:lastPrinted>
  <dcterms:created xsi:type="dcterms:W3CDTF">2020-05-04T14:45:39Z</dcterms:created>
  <dcterms:modified xsi:type="dcterms:W3CDTF">2021-05-24T10:24:55Z</dcterms:modified>
</cp:coreProperties>
</file>